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ice schedules\Current Price Schedules\2023 Price Schedules\General\G230101\"/>
    </mc:Choice>
  </mc:AlternateContent>
  <xr:revisionPtr revIDLastSave="0" documentId="13_ncr:1_{32ED4639-5FC1-4555-9A50-33BF0F4FD8F0}" xr6:coauthVersionLast="47" xr6:coauthVersionMax="47" xr10:uidLastSave="{00000000-0000-0000-0000-000000000000}"/>
  <bookViews>
    <workbookView xWindow="-120" yWindow="-120" windowWidth="38640" windowHeight="21240" activeTab="2" xr2:uid="{B3769935-BEAA-4070-AAF6-C7D9D9654E48}"/>
  </bookViews>
  <sheets>
    <sheet name="New Table Forecast" sheetId="1" r:id="rId1"/>
    <sheet name="New Table Real" sheetId="2" r:id="rId2"/>
    <sheet name="International Prices" sheetId="3" r:id="rId3"/>
  </sheets>
  <externalReferences>
    <externalReference r:id="rId4"/>
    <externalReference r:id="rId5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3" l="1"/>
  <c r="R52" i="3"/>
  <c r="P52" i="3"/>
  <c r="O52" i="3"/>
  <c r="M52" i="3"/>
  <c r="L52" i="3"/>
  <c r="J52" i="3"/>
  <c r="I52" i="3"/>
  <c r="H52" i="3"/>
  <c r="G52" i="3"/>
  <c r="F52" i="3"/>
  <c r="E52" i="3"/>
  <c r="D52" i="3"/>
  <c r="B52" i="3"/>
  <c r="R51" i="3"/>
  <c r="P51" i="3"/>
  <c r="O51" i="3"/>
  <c r="M51" i="3"/>
  <c r="L51" i="3"/>
  <c r="J51" i="3"/>
  <c r="I51" i="3"/>
  <c r="H51" i="3"/>
  <c r="G51" i="3"/>
  <c r="F51" i="3"/>
  <c r="E51" i="3"/>
  <c r="D51" i="3"/>
  <c r="B51" i="3"/>
  <c r="R50" i="3"/>
  <c r="P50" i="3"/>
  <c r="O50" i="3"/>
  <c r="M50" i="3"/>
  <c r="L50" i="3"/>
  <c r="J50" i="3"/>
  <c r="I50" i="3"/>
  <c r="H50" i="3"/>
  <c r="G50" i="3"/>
  <c r="F50" i="3"/>
  <c r="E50" i="3"/>
  <c r="D50" i="3"/>
  <c r="B50" i="3"/>
  <c r="R49" i="3"/>
  <c r="P49" i="3"/>
  <c r="O49" i="3"/>
  <c r="M49" i="3"/>
  <c r="L49" i="3"/>
  <c r="J49" i="3"/>
  <c r="I49" i="3"/>
  <c r="H49" i="3"/>
  <c r="G49" i="3"/>
  <c r="F49" i="3"/>
  <c r="E49" i="3"/>
  <c r="D49" i="3"/>
  <c r="B49" i="3"/>
  <c r="R48" i="3"/>
  <c r="P48" i="3"/>
  <c r="O48" i="3"/>
  <c r="M48" i="3"/>
  <c r="L48" i="3"/>
  <c r="J48" i="3"/>
  <c r="I48" i="3"/>
  <c r="H48" i="3"/>
  <c r="G48" i="3"/>
  <c r="F48" i="3"/>
  <c r="E48" i="3"/>
  <c r="D48" i="3"/>
  <c r="B48" i="3"/>
  <c r="R47" i="3"/>
  <c r="P47" i="3"/>
  <c r="O47" i="3"/>
  <c r="M47" i="3"/>
  <c r="L47" i="3"/>
  <c r="J47" i="3"/>
  <c r="I47" i="3"/>
  <c r="H47" i="3"/>
  <c r="G47" i="3"/>
  <c r="F47" i="3"/>
  <c r="E47" i="3"/>
  <c r="D47" i="3"/>
  <c r="B47" i="3"/>
  <c r="R46" i="3"/>
  <c r="P46" i="3"/>
  <c r="O46" i="3"/>
  <c r="M46" i="3"/>
  <c r="L46" i="3"/>
  <c r="J46" i="3"/>
  <c r="I46" i="3"/>
  <c r="H46" i="3"/>
  <c r="G46" i="3"/>
  <c r="F46" i="3"/>
  <c r="E46" i="3"/>
  <c r="D46" i="3"/>
  <c r="B46" i="3"/>
  <c r="R45" i="3"/>
  <c r="P45" i="3"/>
  <c r="O45" i="3"/>
  <c r="M45" i="3"/>
  <c r="L45" i="3"/>
  <c r="J45" i="3"/>
  <c r="I45" i="3"/>
  <c r="H45" i="3"/>
  <c r="G45" i="3"/>
  <c r="F45" i="3"/>
  <c r="E45" i="3"/>
  <c r="D45" i="3"/>
  <c r="B45" i="3"/>
  <c r="R44" i="3"/>
  <c r="P44" i="3"/>
  <c r="O44" i="3"/>
  <c r="M44" i="3"/>
  <c r="L44" i="3"/>
  <c r="J44" i="3"/>
  <c r="I44" i="3"/>
  <c r="H44" i="3"/>
  <c r="G44" i="3"/>
  <c r="F44" i="3"/>
  <c r="E44" i="3"/>
  <c r="D44" i="3"/>
  <c r="B44" i="3"/>
  <c r="R43" i="3"/>
  <c r="P43" i="3"/>
  <c r="O43" i="3"/>
  <c r="M43" i="3"/>
  <c r="L43" i="3"/>
  <c r="J43" i="3"/>
  <c r="I43" i="3"/>
  <c r="H43" i="3"/>
  <c r="G43" i="3"/>
  <c r="F43" i="3"/>
  <c r="E43" i="3"/>
  <c r="D43" i="3"/>
  <c r="B43" i="3"/>
  <c r="R42" i="3"/>
  <c r="P42" i="3"/>
  <c r="O42" i="3"/>
  <c r="M42" i="3"/>
  <c r="L42" i="3"/>
  <c r="J42" i="3"/>
  <c r="I42" i="3"/>
  <c r="H42" i="3"/>
  <c r="G42" i="3"/>
  <c r="F42" i="3"/>
  <c r="E42" i="3"/>
  <c r="D42" i="3"/>
  <c r="B42" i="3"/>
  <c r="R41" i="3"/>
  <c r="P41" i="3"/>
  <c r="O41" i="3"/>
  <c r="M41" i="3"/>
  <c r="L41" i="3"/>
  <c r="J41" i="3"/>
  <c r="I41" i="3"/>
  <c r="H41" i="3"/>
  <c r="G41" i="3"/>
  <c r="F41" i="3"/>
  <c r="E41" i="3"/>
  <c r="D41" i="3"/>
  <c r="B41" i="3"/>
  <c r="R40" i="3"/>
  <c r="P40" i="3"/>
  <c r="O40" i="3"/>
  <c r="M40" i="3"/>
  <c r="L40" i="3"/>
  <c r="J40" i="3"/>
  <c r="I40" i="3"/>
  <c r="H40" i="3"/>
  <c r="G40" i="3"/>
  <c r="F40" i="3"/>
  <c r="E40" i="3"/>
  <c r="D40" i="3"/>
  <c r="B40" i="3"/>
  <c r="R39" i="3"/>
  <c r="P39" i="3"/>
  <c r="O39" i="3"/>
  <c r="M39" i="3"/>
  <c r="L39" i="3"/>
  <c r="J39" i="3"/>
  <c r="I39" i="3"/>
  <c r="H39" i="3"/>
  <c r="G39" i="3"/>
  <c r="F39" i="3"/>
  <c r="E39" i="3"/>
  <c r="D39" i="3"/>
  <c r="B39" i="3"/>
  <c r="R38" i="3"/>
  <c r="P38" i="3"/>
  <c r="O38" i="3"/>
  <c r="M38" i="3"/>
  <c r="L38" i="3"/>
  <c r="J38" i="3"/>
  <c r="I38" i="3"/>
  <c r="H38" i="3"/>
  <c r="G38" i="3"/>
  <c r="F38" i="3"/>
  <c r="E38" i="3"/>
  <c r="D38" i="3"/>
  <c r="B38" i="3"/>
  <c r="S27" i="3"/>
  <c r="R27" i="3"/>
  <c r="P27" i="3"/>
  <c r="O27" i="3"/>
  <c r="M27" i="3"/>
  <c r="L27" i="3"/>
  <c r="K27" i="3"/>
  <c r="J27" i="3"/>
  <c r="I27" i="3"/>
  <c r="G27" i="3"/>
  <c r="F27" i="3"/>
  <c r="D27" i="3"/>
  <c r="C27" i="3"/>
  <c r="B27" i="3"/>
  <c r="S26" i="3"/>
  <c r="R26" i="3"/>
  <c r="P26" i="3"/>
  <c r="O26" i="3"/>
  <c r="M26" i="3"/>
  <c r="L26" i="3"/>
  <c r="K26" i="3"/>
  <c r="J26" i="3"/>
  <c r="I26" i="3"/>
  <c r="G26" i="3"/>
  <c r="F26" i="3"/>
  <c r="D26" i="3"/>
  <c r="C26" i="3"/>
  <c r="B26" i="3"/>
  <c r="S25" i="3"/>
  <c r="R25" i="3"/>
  <c r="P25" i="3"/>
  <c r="O25" i="3"/>
  <c r="M25" i="3"/>
  <c r="L25" i="3"/>
  <c r="K25" i="3"/>
  <c r="J25" i="3"/>
  <c r="I25" i="3"/>
  <c r="G25" i="3"/>
  <c r="F25" i="3"/>
  <c r="D25" i="3"/>
  <c r="C25" i="3"/>
  <c r="B25" i="3"/>
  <c r="S24" i="3"/>
  <c r="R24" i="3"/>
  <c r="P24" i="3"/>
  <c r="O24" i="3"/>
  <c r="M24" i="3"/>
  <c r="L24" i="3"/>
  <c r="K24" i="3"/>
  <c r="J24" i="3"/>
  <c r="I24" i="3"/>
  <c r="G24" i="3"/>
  <c r="F24" i="3"/>
  <c r="D24" i="3"/>
  <c r="C24" i="3"/>
  <c r="B24" i="3"/>
  <c r="S23" i="3"/>
  <c r="R23" i="3"/>
  <c r="P23" i="3"/>
  <c r="O23" i="3"/>
  <c r="M23" i="3"/>
  <c r="L23" i="3"/>
  <c r="K23" i="3"/>
  <c r="J23" i="3"/>
  <c r="I23" i="3"/>
  <c r="G23" i="3"/>
  <c r="F23" i="3"/>
  <c r="D23" i="3"/>
  <c r="C23" i="3"/>
  <c r="B23" i="3"/>
  <c r="S22" i="3"/>
  <c r="R22" i="3"/>
  <c r="P22" i="3"/>
  <c r="O22" i="3"/>
  <c r="M22" i="3"/>
  <c r="L22" i="3"/>
  <c r="K22" i="3"/>
  <c r="J22" i="3"/>
  <c r="I22" i="3"/>
  <c r="G22" i="3"/>
  <c r="F22" i="3"/>
  <c r="D22" i="3"/>
  <c r="C22" i="3"/>
  <c r="B22" i="3"/>
  <c r="S21" i="3"/>
  <c r="R21" i="3"/>
  <c r="P21" i="3"/>
  <c r="O21" i="3"/>
  <c r="M21" i="3"/>
  <c r="L21" i="3"/>
  <c r="K21" i="3"/>
  <c r="J21" i="3"/>
  <c r="I21" i="3"/>
  <c r="G21" i="3"/>
  <c r="F21" i="3"/>
  <c r="D21" i="3"/>
  <c r="C21" i="3"/>
  <c r="B21" i="3"/>
  <c r="S20" i="3"/>
  <c r="R20" i="3"/>
  <c r="P20" i="3"/>
  <c r="O20" i="3"/>
  <c r="M20" i="3"/>
  <c r="L20" i="3"/>
  <c r="K20" i="3"/>
  <c r="J20" i="3"/>
  <c r="I20" i="3"/>
  <c r="G20" i="3"/>
  <c r="F20" i="3"/>
  <c r="D20" i="3"/>
  <c r="C20" i="3"/>
  <c r="B20" i="3"/>
  <c r="S19" i="3"/>
  <c r="R19" i="3"/>
  <c r="P19" i="3"/>
  <c r="O19" i="3"/>
  <c r="M19" i="3"/>
  <c r="L19" i="3"/>
  <c r="K19" i="3"/>
  <c r="J19" i="3"/>
  <c r="I19" i="3"/>
  <c r="G19" i="3"/>
  <c r="F19" i="3"/>
  <c r="D19" i="3"/>
  <c r="C19" i="3"/>
  <c r="B19" i="3"/>
  <c r="S18" i="3"/>
  <c r="R18" i="3"/>
  <c r="P18" i="3"/>
  <c r="O18" i="3"/>
  <c r="M18" i="3"/>
  <c r="L18" i="3"/>
  <c r="K18" i="3"/>
  <c r="J18" i="3"/>
  <c r="I18" i="3"/>
  <c r="G18" i="3"/>
  <c r="F18" i="3"/>
  <c r="D18" i="3"/>
  <c r="C18" i="3"/>
  <c r="B18" i="3"/>
  <c r="S17" i="3"/>
  <c r="R17" i="3"/>
  <c r="P17" i="3"/>
  <c r="O17" i="3"/>
  <c r="M17" i="3"/>
  <c r="L17" i="3"/>
  <c r="K17" i="3"/>
  <c r="J17" i="3"/>
  <c r="I17" i="3"/>
  <c r="G17" i="3"/>
  <c r="F17" i="3"/>
  <c r="D17" i="3"/>
  <c r="C17" i="3"/>
  <c r="B17" i="3"/>
  <c r="S16" i="3"/>
  <c r="R16" i="3"/>
  <c r="P16" i="3"/>
  <c r="O16" i="3"/>
  <c r="M16" i="3"/>
  <c r="L16" i="3"/>
  <c r="K16" i="3"/>
  <c r="J16" i="3"/>
  <c r="I16" i="3"/>
  <c r="G16" i="3"/>
  <c r="F16" i="3"/>
  <c r="D16" i="3"/>
  <c r="C16" i="3"/>
  <c r="B16" i="3"/>
  <c r="S15" i="3"/>
  <c r="R15" i="3"/>
  <c r="P15" i="3"/>
  <c r="O15" i="3"/>
  <c r="M15" i="3"/>
  <c r="L15" i="3"/>
  <c r="K15" i="3"/>
  <c r="J15" i="3"/>
  <c r="I15" i="3"/>
  <c r="G15" i="3"/>
  <c r="F15" i="3"/>
  <c r="D15" i="3"/>
  <c r="C15" i="3"/>
  <c r="B15" i="3"/>
  <c r="S14" i="3"/>
  <c r="R14" i="3"/>
  <c r="P14" i="3"/>
  <c r="O14" i="3"/>
  <c r="M14" i="3"/>
  <c r="L14" i="3"/>
  <c r="K14" i="3"/>
  <c r="J14" i="3"/>
  <c r="I14" i="3"/>
  <c r="G14" i="3"/>
  <c r="F14" i="3"/>
  <c r="D14" i="3"/>
  <c r="C14" i="3"/>
  <c r="B14" i="3"/>
  <c r="S13" i="3"/>
  <c r="R13" i="3"/>
  <c r="P13" i="3"/>
  <c r="O13" i="3"/>
  <c r="M13" i="3"/>
  <c r="L13" i="3"/>
  <c r="K13" i="3"/>
  <c r="J13" i="3"/>
  <c r="I13" i="3"/>
  <c r="G13" i="3"/>
  <c r="F13" i="3"/>
  <c r="D13" i="3"/>
  <c r="C13" i="3"/>
  <c r="B13" i="3"/>
  <c r="B3" i="3"/>
  <c r="B56" i="2"/>
  <c r="Z40" i="2"/>
  <c r="Y40" i="2"/>
  <c r="W40" i="2"/>
  <c r="V40" i="2"/>
  <c r="U40" i="2"/>
  <c r="T40" i="2"/>
  <c r="S40" i="2"/>
  <c r="R40" i="2"/>
  <c r="Q40" i="2"/>
  <c r="P40" i="2"/>
  <c r="N40" i="2"/>
  <c r="M40" i="2"/>
  <c r="L40" i="2"/>
  <c r="K40" i="2"/>
  <c r="I40" i="2"/>
  <c r="H40" i="2"/>
  <c r="G40" i="2"/>
  <c r="F40" i="2"/>
  <c r="E40" i="2"/>
  <c r="D40" i="2"/>
  <c r="C40" i="2"/>
  <c r="B40" i="2"/>
  <c r="Z39" i="2"/>
  <c r="Y39" i="2"/>
  <c r="W39" i="2"/>
  <c r="V39" i="2"/>
  <c r="U39" i="2"/>
  <c r="T39" i="2"/>
  <c r="S39" i="2"/>
  <c r="R39" i="2"/>
  <c r="Q39" i="2"/>
  <c r="P39" i="2"/>
  <c r="N39" i="2"/>
  <c r="M39" i="2"/>
  <c r="L39" i="2"/>
  <c r="K39" i="2"/>
  <c r="I39" i="2"/>
  <c r="H39" i="2"/>
  <c r="G39" i="2"/>
  <c r="F39" i="2"/>
  <c r="E39" i="2"/>
  <c r="D39" i="2"/>
  <c r="C39" i="2"/>
  <c r="B39" i="2"/>
  <c r="Z38" i="2"/>
  <c r="Y38" i="2"/>
  <c r="W38" i="2"/>
  <c r="V38" i="2"/>
  <c r="U38" i="2"/>
  <c r="T38" i="2"/>
  <c r="S38" i="2"/>
  <c r="R38" i="2"/>
  <c r="Q38" i="2"/>
  <c r="P38" i="2"/>
  <c r="N38" i="2"/>
  <c r="M38" i="2"/>
  <c r="L38" i="2"/>
  <c r="K38" i="2"/>
  <c r="I38" i="2"/>
  <c r="H38" i="2"/>
  <c r="G38" i="2"/>
  <c r="F38" i="2"/>
  <c r="E38" i="2"/>
  <c r="D38" i="2"/>
  <c r="C38" i="2"/>
  <c r="B38" i="2"/>
  <c r="Z37" i="2"/>
  <c r="Y37" i="2"/>
  <c r="W37" i="2"/>
  <c r="V37" i="2"/>
  <c r="U37" i="2"/>
  <c r="T37" i="2"/>
  <c r="S37" i="2"/>
  <c r="R37" i="2"/>
  <c r="Q37" i="2"/>
  <c r="P37" i="2"/>
  <c r="N37" i="2"/>
  <c r="M37" i="2"/>
  <c r="L37" i="2"/>
  <c r="K37" i="2"/>
  <c r="I37" i="2"/>
  <c r="H37" i="2"/>
  <c r="G37" i="2"/>
  <c r="F37" i="2"/>
  <c r="E37" i="2"/>
  <c r="D37" i="2"/>
  <c r="C37" i="2"/>
  <c r="B37" i="2"/>
  <c r="Z36" i="2"/>
  <c r="Y36" i="2"/>
  <c r="W36" i="2"/>
  <c r="V36" i="2"/>
  <c r="U36" i="2"/>
  <c r="T36" i="2"/>
  <c r="S36" i="2"/>
  <c r="R36" i="2"/>
  <c r="Q36" i="2"/>
  <c r="P36" i="2"/>
  <c r="N36" i="2"/>
  <c r="M36" i="2"/>
  <c r="L36" i="2"/>
  <c r="K36" i="2"/>
  <c r="I36" i="2"/>
  <c r="H36" i="2"/>
  <c r="G36" i="2"/>
  <c r="F36" i="2"/>
  <c r="E36" i="2"/>
  <c r="D36" i="2"/>
  <c r="C36" i="2"/>
  <c r="B36" i="2"/>
  <c r="Z35" i="2"/>
  <c r="Y35" i="2"/>
  <c r="W35" i="2"/>
  <c r="V35" i="2"/>
  <c r="U35" i="2"/>
  <c r="T35" i="2"/>
  <c r="S35" i="2"/>
  <c r="R35" i="2"/>
  <c r="Q35" i="2"/>
  <c r="P35" i="2"/>
  <c r="N35" i="2"/>
  <c r="M35" i="2"/>
  <c r="L35" i="2"/>
  <c r="K35" i="2"/>
  <c r="I35" i="2"/>
  <c r="H35" i="2"/>
  <c r="G35" i="2"/>
  <c r="F35" i="2"/>
  <c r="E35" i="2"/>
  <c r="D35" i="2"/>
  <c r="C35" i="2"/>
  <c r="B35" i="2"/>
  <c r="Z34" i="2"/>
  <c r="Y34" i="2"/>
  <c r="W34" i="2"/>
  <c r="V34" i="2"/>
  <c r="U34" i="2"/>
  <c r="T34" i="2"/>
  <c r="S34" i="2"/>
  <c r="R34" i="2"/>
  <c r="Q34" i="2"/>
  <c r="P34" i="2"/>
  <c r="N34" i="2"/>
  <c r="M34" i="2"/>
  <c r="L34" i="2"/>
  <c r="K34" i="2"/>
  <c r="I34" i="2"/>
  <c r="H34" i="2"/>
  <c r="G34" i="2"/>
  <c r="F34" i="2"/>
  <c r="E34" i="2"/>
  <c r="D34" i="2"/>
  <c r="C34" i="2"/>
  <c r="B34" i="2"/>
  <c r="Z33" i="2"/>
  <c r="Y33" i="2"/>
  <c r="W33" i="2"/>
  <c r="V33" i="2"/>
  <c r="U33" i="2"/>
  <c r="T33" i="2"/>
  <c r="S33" i="2"/>
  <c r="R33" i="2"/>
  <c r="Q33" i="2"/>
  <c r="P33" i="2"/>
  <c r="N33" i="2"/>
  <c r="M33" i="2"/>
  <c r="L33" i="2"/>
  <c r="K33" i="2"/>
  <c r="I33" i="2"/>
  <c r="H33" i="2"/>
  <c r="G33" i="2"/>
  <c r="F33" i="2"/>
  <c r="E33" i="2"/>
  <c r="D33" i="2"/>
  <c r="C33" i="2"/>
  <c r="B33" i="2"/>
  <c r="Z32" i="2"/>
  <c r="Y32" i="2"/>
  <c r="W32" i="2"/>
  <c r="V32" i="2"/>
  <c r="U32" i="2"/>
  <c r="T32" i="2"/>
  <c r="S32" i="2"/>
  <c r="R32" i="2"/>
  <c r="Q32" i="2"/>
  <c r="P32" i="2"/>
  <c r="N32" i="2"/>
  <c r="M32" i="2"/>
  <c r="L32" i="2"/>
  <c r="K32" i="2"/>
  <c r="I32" i="2"/>
  <c r="H32" i="2"/>
  <c r="G32" i="2"/>
  <c r="F32" i="2"/>
  <c r="E32" i="2"/>
  <c r="D32" i="2"/>
  <c r="C32" i="2"/>
  <c r="B32" i="2"/>
  <c r="Z31" i="2"/>
  <c r="Y31" i="2"/>
  <c r="W31" i="2"/>
  <c r="V31" i="2"/>
  <c r="U31" i="2"/>
  <c r="T31" i="2"/>
  <c r="S31" i="2"/>
  <c r="R31" i="2"/>
  <c r="Q31" i="2"/>
  <c r="P31" i="2"/>
  <c r="N31" i="2"/>
  <c r="M31" i="2"/>
  <c r="L31" i="2"/>
  <c r="K31" i="2"/>
  <c r="I31" i="2"/>
  <c r="H31" i="2"/>
  <c r="G31" i="2"/>
  <c r="F31" i="2"/>
  <c r="E31" i="2"/>
  <c r="D31" i="2"/>
  <c r="C31" i="2"/>
  <c r="B31" i="2"/>
  <c r="Z30" i="2"/>
  <c r="Y30" i="2"/>
  <c r="W30" i="2"/>
  <c r="V30" i="2"/>
  <c r="U30" i="2"/>
  <c r="T30" i="2"/>
  <c r="S30" i="2"/>
  <c r="R30" i="2"/>
  <c r="Q30" i="2"/>
  <c r="P30" i="2"/>
  <c r="N30" i="2"/>
  <c r="M30" i="2"/>
  <c r="L30" i="2"/>
  <c r="K30" i="2"/>
  <c r="I30" i="2"/>
  <c r="H30" i="2"/>
  <c r="G30" i="2"/>
  <c r="F30" i="2"/>
  <c r="E30" i="2"/>
  <c r="D30" i="2"/>
  <c r="C30" i="2"/>
  <c r="B30" i="2"/>
  <c r="Z29" i="2"/>
  <c r="Y29" i="2"/>
  <c r="W29" i="2"/>
  <c r="V29" i="2"/>
  <c r="U29" i="2"/>
  <c r="T29" i="2"/>
  <c r="S29" i="2"/>
  <c r="R29" i="2"/>
  <c r="Q29" i="2"/>
  <c r="P29" i="2"/>
  <c r="N29" i="2"/>
  <c r="M29" i="2"/>
  <c r="L29" i="2"/>
  <c r="K29" i="2"/>
  <c r="I29" i="2"/>
  <c r="H29" i="2"/>
  <c r="G29" i="2"/>
  <c r="F29" i="2"/>
  <c r="E29" i="2"/>
  <c r="D29" i="2"/>
  <c r="C29" i="2"/>
  <c r="B29" i="2"/>
  <c r="Z28" i="2"/>
  <c r="Y28" i="2"/>
  <c r="W28" i="2"/>
  <c r="V28" i="2"/>
  <c r="U28" i="2"/>
  <c r="T28" i="2"/>
  <c r="S28" i="2"/>
  <c r="R28" i="2"/>
  <c r="Q28" i="2"/>
  <c r="P28" i="2"/>
  <c r="N28" i="2"/>
  <c r="M28" i="2"/>
  <c r="L28" i="2"/>
  <c r="K28" i="2"/>
  <c r="I28" i="2"/>
  <c r="H28" i="2"/>
  <c r="G28" i="2"/>
  <c r="F28" i="2"/>
  <c r="E28" i="2"/>
  <c r="D28" i="2"/>
  <c r="C28" i="2"/>
  <c r="B28" i="2"/>
  <c r="Z27" i="2"/>
  <c r="Y27" i="2"/>
  <c r="W27" i="2"/>
  <c r="V27" i="2"/>
  <c r="U27" i="2"/>
  <c r="T27" i="2"/>
  <c r="S27" i="2"/>
  <c r="R27" i="2"/>
  <c r="Q27" i="2"/>
  <c r="P27" i="2"/>
  <c r="N27" i="2"/>
  <c r="M27" i="2"/>
  <c r="L27" i="2"/>
  <c r="K27" i="2"/>
  <c r="I27" i="2"/>
  <c r="H27" i="2"/>
  <c r="G27" i="2"/>
  <c r="F27" i="2"/>
  <c r="E27" i="2"/>
  <c r="D27" i="2"/>
  <c r="C27" i="2"/>
  <c r="B27" i="2"/>
  <c r="Z26" i="2"/>
  <c r="Y26" i="2"/>
  <c r="W26" i="2"/>
  <c r="V26" i="2"/>
  <c r="U26" i="2"/>
  <c r="T26" i="2"/>
  <c r="S26" i="2"/>
  <c r="R26" i="2"/>
  <c r="Q26" i="2"/>
  <c r="P26" i="2"/>
  <c r="N26" i="2"/>
  <c r="M26" i="2"/>
  <c r="L26" i="2"/>
  <c r="K26" i="2"/>
  <c r="I26" i="2"/>
  <c r="H26" i="2"/>
  <c r="G26" i="2"/>
  <c r="F26" i="2"/>
  <c r="E26" i="2"/>
  <c r="D26" i="2"/>
  <c r="C26" i="2"/>
  <c r="B26" i="2"/>
  <c r="Z24" i="2"/>
  <c r="Y24" i="2"/>
  <c r="W24" i="2"/>
  <c r="V24" i="2"/>
  <c r="U24" i="2"/>
  <c r="T24" i="2"/>
  <c r="S24" i="2"/>
  <c r="R24" i="2"/>
  <c r="Q24" i="2"/>
  <c r="P24" i="2"/>
  <c r="N24" i="2"/>
  <c r="M24" i="2"/>
  <c r="L24" i="2"/>
  <c r="I24" i="2"/>
  <c r="H24" i="2"/>
  <c r="G24" i="2"/>
  <c r="F24" i="2"/>
  <c r="E24" i="2"/>
  <c r="D24" i="2"/>
  <c r="C24" i="2"/>
  <c r="B24" i="2"/>
  <c r="Z23" i="2"/>
  <c r="Y23" i="2"/>
  <c r="W23" i="2"/>
  <c r="V23" i="2"/>
  <c r="U23" i="2"/>
  <c r="T23" i="2"/>
  <c r="S23" i="2"/>
  <c r="R23" i="2"/>
  <c r="Q23" i="2"/>
  <c r="P23" i="2"/>
  <c r="N23" i="2"/>
  <c r="M23" i="2"/>
  <c r="L23" i="2"/>
  <c r="I23" i="2"/>
  <c r="H23" i="2"/>
  <c r="G23" i="2"/>
  <c r="F23" i="2"/>
  <c r="E23" i="2"/>
  <c r="D23" i="2"/>
  <c r="C23" i="2"/>
  <c r="B23" i="2"/>
  <c r="Z22" i="2"/>
  <c r="Y22" i="2"/>
  <c r="W22" i="2"/>
  <c r="V22" i="2"/>
  <c r="U22" i="2"/>
  <c r="T22" i="2"/>
  <c r="S22" i="2"/>
  <c r="R22" i="2"/>
  <c r="Q22" i="2"/>
  <c r="P22" i="2"/>
  <c r="N22" i="2"/>
  <c r="M22" i="2"/>
  <c r="L22" i="2"/>
  <c r="I22" i="2"/>
  <c r="H22" i="2"/>
  <c r="G22" i="2"/>
  <c r="F22" i="2"/>
  <c r="E22" i="2"/>
  <c r="D22" i="2"/>
  <c r="C22" i="2"/>
  <c r="B22" i="2"/>
  <c r="Z21" i="2"/>
  <c r="Y21" i="2"/>
  <c r="W21" i="2"/>
  <c r="V21" i="2"/>
  <c r="U21" i="2"/>
  <c r="T21" i="2"/>
  <c r="S21" i="2"/>
  <c r="R21" i="2"/>
  <c r="Q21" i="2"/>
  <c r="P21" i="2"/>
  <c r="N21" i="2"/>
  <c r="M21" i="2"/>
  <c r="L21" i="2"/>
  <c r="I21" i="2"/>
  <c r="H21" i="2"/>
  <c r="G21" i="2"/>
  <c r="F21" i="2"/>
  <c r="E21" i="2"/>
  <c r="D21" i="2"/>
  <c r="C21" i="2"/>
  <c r="B21" i="2"/>
  <c r="Z20" i="2"/>
  <c r="Y20" i="2"/>
  <c r="W20" i="2"/>
  <c r="V20" i="2"/>
  <c r="U20" i="2"/>
  <c r="T20" i="2"/>
  <c r="S20" i="2"/>
  <c r="R20" i="2"/>
  <c r="Q20" i="2"/>
  <c r="P20" i="2"/>
  <c r="N20" i="2"/>
  <c r="M20" i="2"/>
  <c r="L20" i="2"/>
  <c r="I20" i="2"/>
  <c r="H20" i="2"/>
  <c r="G20" i="2"/>
  <c r="F20" i="2"/>
  <c r="E20" i="2"/>
  <c r="D20" i="2"/>
  <c r="C20" i="2"/>
  <c r="B20" i="2"/>
  <c r="Z19" i="2"/>
  <c r="Y19" i="2"/>
  <c r="W19" i="2"/>
  <c r="V19" i="2"/>
  <c r="U19" i="2"/>
  <c r="T19" i="2"/>
  <c r="S19" i="2"/>
  <c r="R19" i="2"/>
  <c r="Q19" i="2"/>
  <c r="P19" i="2"/>
  <c r="N19" i="2"/>
  <c r="M19" i="2"/>
  <c r="L19" i="2"/>
  <c r="I19" i="2"/>
  <c r="H19" i="2"/>
  <c r="G19" i="2"/>
  <c r="F19" i="2"/>
  <c r="E19" i="2"/>
  <c r="D19" i="2"/>
  <c r="C19" i="2"/>
  <c r="B19" i="2"/>
  <c r="Z18" i="2"/>
  <c r="Y18" i="2"/>
  <c r="W18" i="2"/>
  <c r="V18" i="2"/>
  <c r="U18" i="2"/>
  <c r="T18" i="2"/>
  <c r="S18" i="2"/>
  <c r="R18" i="2"/>
  <c r="Q18" i="2"/>
  <c r="P18" i="2"/>
  <c r="N18" i="2"/>
  <c r="M18" i="2"/>
  <c r="L18" i="2"/>
  <c r="I18" i="2"/>
  <c r="H18" i="2"/>
  <c r="G18" i="2"/>
  <c r="F18" i="2"/>
  <c r="E18" i="2"/>
  <c r="D18" i="2"/>
  <c r="C18" i="2"/>
  <c r="B18" i="2"/>
  <c r="Z17" i="2"/>
  <c r="Y17" i="2"/>
  <c r="W17" i="2"/>
  <c r="V17" i="2"/>
  <c r="U17" i="2"/>
  <c r="T17" i="2"/>
  <c r="S17" i="2"/>
  <c r="R17" i="2"/>
  <c r="Q17" i="2"/>
  <c r="P17" i="2"/>
  <c r="N17" i="2"/>
  <c r="M17" i="2"/>
  <c r="L17" i="2"/>
  <c r="I17" i="2"/>
  <c r="H17" i="2"/>
  <c r="G17" i="2"/>
  <c r="F17" i="2"/>
  <c r="E17" i="2"/>
  <c r="D17" i="2"/>
  <c r="C17" i="2"/>
  <c r="B17" i="2"/>
  <c r="Z16" i="2"/>
  <c r="Y16" i="2"/>
  <c r="W16" i="2"/>
  <c r="V16" i="2"/>
  <c r="U16" i="2"/>
  <c r="T16" i="2"/>
  <c r="S16" i="2"/>
  <c r="R16" i="2"/>
  <c r="Q16" i="2"/>
  <c r="P16" i="2"/>
  <c r="N16" i="2"/>
  <c r="M16" i="2"/>
  <c r="L16" i="2"/>
  <c r="I16" i="2"/>
  <c r="H16" i="2"/>
  <c r="G16" i="2"/>
  <c r="F16" i="2"/>
  <c r="E16" i="2"/>
  <c r="D16" i="2"/>
  <c r="C16" i="2"/>
  <c r="B16" i="2"/>
  <c r="Z15" i="2"/>
  <c r="Y15" i="2"/>
  <c r="W15" i="2"/>
  <c r="V15" i="2"/>
  <c r="U15" i="2"/>
  <c r="T15" i="2"/>
  <c r="S15" i="2"/>
  <c r="R15" i="2"/>
  <c r="Q15" i="2"/>
  <c r="P15" i="2"/>
  <c r="N15" i="2"/>
  <c r="M15" i="2"/>
  <c r="L15" i="2"/>
  <c r="I15" i="2"/>
  <c r="H15" i="2"/>
  <c r="G15" i="2"/>
  <c r="F15" i="2"/>
  <c r="E15" i="2"/>
  <c r="D15" i="2"/>
  <c r="C15" i="2"/>
  <c r="B15" i="2"/>
  <c r="Z14" i="2"/>
  <c r="Y14" i="2"/>
  <c r="W14" i="2"/>
  <c r="V14" i="2"/>
  <c r="U14" i="2"/>
  <c r="T14" i="2"/>
  <c r="S14" i="2"/>
  <c r="R14" i="2"/>
  <c r="Q14" i="2"/>
  <c r="P14" i="2"/>
  <c r="N14" i="2"/>
  <c r="M14" i="2"/>
  <c r="L14" i="2"/>
  <c r="I14" i="2"/>
  <c r="H14" i="2"/>
  <c r="G14" i="2"/>
  <c r="F14" i="2"/>
  <c r="E14" i="2"/>
  <c r="D14" i="2"/>
  <c r="C14" i="2"/>
  <c r="B14" i="2"/>
  <c r="B3" i="2"/>
</calcChain>
</file>

<file path=xl/sharedStrings.xml><?xml version="1.0" encoding="utf-8"?>
<sst xmlns="http://schemas.openxmlformats.org/spreadsheetml/2006/main" count="368" uniqueCount="127">
  <si>
    <t>McDaniel &amp; Associates Consultants Ltd.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</si>
  <si>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</si>
  <si>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</si>
  <si>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</si>
  <si>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</si>
  <si>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</si>
  <si>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</si>
  <si>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</si>
  <si>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</si>
  <si>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</si>
  <si>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</si>
  <si>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</si>
  <si>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</si>
  <si>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</si>
  <si>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</si>
  <si>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</si>
  <si>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</si>
  <si>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</si>
  <si>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</si>
  <si>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</si>
  <si>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</si>
  <si>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</si>
  <si>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</si>
  <si>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</si>
  <si>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</si>
  <si>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</si>
  <si>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</si>
  <si>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</si>
  <si>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</si>
  <si>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</si>
  <si>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</si>
  <si>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</si>
  <si>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</si>
  <si>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</si>
  <si>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</si>
  <si>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</si>
  <si>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</si>
  <si>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</si>
  <si>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</si>
  <si>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</si>
  <si>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</si>
  <si>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</si>
  <si>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</si>
  <si>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</si>
  <si>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</si>
  <si>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</si>
  <si>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</si>
  <si>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</si>
  <si>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</si>
  <si>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</si>
  <si>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</si>
  <si>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</si>
  <si>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</si>
  <si>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</si>
  <si>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</si>
  <si>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</si>
  <si>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</si>
  <si>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</si>
  <si>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</si>
  <si>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</si>
  <si>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</si>
  <si>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</si>
  <si>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</si>
  <si>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</si>
  <si>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</si>
  <si>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</si>
  <si>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</si>
  <si>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</si>
  <si>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</si>
  <si>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</si>
  <si>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</si>
  <si>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</si>
  <si>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</si>
  <si>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</si>
  <si>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</si>
  <si>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</si>
  <si>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This forecast also applies to direct sales contracts and the Alberta gas reference price used in the Crown royalty calculations</t>
  </si>
  <si>
    <t>+2%/yr</t>
  </si>
  <si>
    <t>G230101</t>
  </si>
  <si>
    <t>Historical prices based on AECO 7A (near month prices). 5A (daily price) expected to be equal to 7A over long term. 2022 historical prices: 7A $5.56/MMBTU, 5A $5.34/MMBTU</t>
  </si>
  <si>
    <t>Summary of Price Forecasts (Real Prices - 2023 $)</t>
  </si>
  <si>
    <t>US and Europe Crude Oil and Natural Gas Price Forecasts</t>
  </si>
  <si>
    <t>Exchange Rates</t>
  </si>
  <si>
    <t>US Crude Oil</t>
  </si>
  <si>
    <t>US Natural Gas</t>
  </si>
  <si>
    <t>Europe Crude Oil</t>
  </si>
  <si>
    <t>Europe Natural Gas</t>
  </si>
  <si>
    <t>Houston</t>
  </si>
  <si>
    <t>San</t>
  </si>
  <si>
    <t>UK</t>
  </si>
  <si>
    <t>Dutch</t>
  </si>
  <si>
    <t>$US</t>
  </si>
  <si>
    <t>LLS</t>
  </si>
  <si>
    <t>CIG</t>
  </si>
  <si>
    <t>Chicago</t>
  </si>
  <si>
    <t>Ship</t>
  </si>
  <si>
    <t>Juan</t>
  </si>
  <si>
    <t>Forties</t>
  </si>
  <si>
    <t>NBP</t>
  </si>
  <si>
    <t>TTF</t>
  </si>
  <si>
    <t>to</t>
  </si>
  <si>
    <t>GBP £</t>
  </si>
  <si>
    <t>EUR €</t>
  </si>
  <si>
    <t>$US/MMBtu</t>
  </si>
  <si>
    <t>Other International Crude Oil Price Forecasts</t>
  </si>
  <si>
    <t>Africa and Middle East</t>
  </si>
  <si>
    <t>Asia</t>
  </si>
  <si>
    <t>Latin America</t>
  </si>
  <si>
    <t>Russia</t>
  </si>
  <si>
    <t>Nigeria</t>
  </si>
  <si>
    <t>Algeria</t>
  </si>
  <si>
    <t>Kuwait</t>
  </si>
  <si>
    <t>Saudi</t>
  </si>
  <si>
    <t>UAE</t>
  </si>
  <si>
    <t>Iran</t>
  </si>
  <si>
    <t>Indonesia</t>
  </si>
  <si>
    <t>Malaysia</t>
  </si>
  <si>
    <t>Mexico</t>
  </si>
  <si>
    <t>Bonny Light</t>
  </si>
  <si>
    <t>Saharan Blend</t>
  </si>
  <si>
    <t>Fateh</t>
  </si>
  <si>
    <t>Minas</t>
  </si>
  <si>
    <t>Tapis</t>
  </si>
  <si>
    <t>Maya</t>
  </si>
  <si>
    <t>Vasconia</t>
  </si>
  <si>
    <t>Urals</t>
  </si>
  <si>
    <t>Summary of International Price Forecasts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</si>
</sst>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  <numFmt numFmtId="168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43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43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0" xfId="0" applyFont="1" applyAlignment="1">
      <alignment horizontal="right" indent="1"/>
    </xf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49" fontId="12" fillId="0" borderId="0" xfId="0" applyNumberFormat="1" applyFont="1"/>
    <xf numFmtId="168" fontId="8" fillId="0" borderId="0" xfId="1" applyNumberFormat="1" applyFont="1" applyBorder="1" applyAlignment="1">
      <alignment vertical="center"/>
    </xf>
    <xf numFmtId="168" fontId="8" fillId="0" borderId="0" xfId="1" applyNumberFormat="1" applyFont="1" applyFill="1" applyBorder="1" applyAlignment="1">
      <alignment vertical="center"/>
    </xf>
    <xf numFmtId="0" fontId="2" fillId="0" borderId="3" xfId="0" applyFont="1" applyBorder="1"/>
    <xf numFmtId="0" fontId="3" fillId="0" borderId="5" xfId="0" applyFont="1" applyBorder="1"/>
    <xf numFmtId="0" fontId="4" fillId="0" borderId="5" xfId="0" applyFont="1" applyBorder="1"/>
    <xf numFmtId="0" fontId="5" fillId="0" borderId="5" xfId="0" applyFont="1" applyBorder="1"/>
    <xf numFmtId="168" fontId="8" fillId="0" borderId="0" xfId="1" applyNumberFormat="1" applyFont="1" applyFill="1" applyBorder="1"/>
    <xf numFmtId="0" fontId="7" fillId="0" borderId="6" xfId="0" applyFont="1" applyBorder="1" applyAlignment="1">
      <alignment horizontal="center"/>
    </xf>
    <xf numFmtId="168" fontId="8" fillId="0" borderId="6" xfId="1" applyNumberFormat="1" applyFont="1" applyFill="1" applyBorder="1"/>
    <xf numFmtId="0" fontId="7" fillId="0" borderId="5" xfId="0" applyFont="1" applyBorder="1" applyAlignment="1">
      <alignment horizontal="center"/>
    </xf>
    <xf numFmtId="168" fontId="8" fillId="0" borderId="4" xfId="1" applyNumberFormat="1" applyFont="1" applyFill="1" applyBorder="1"/>
    <xf numFmtId="168" fontId="4" fillId="0" borderId="0" xfId="0" applyNumberFormat="1" applyFont="1" applyAlignment="1">
      <alignment horizontal="center"/>
    </xf>
    <xf numFmtId="14" fontId="0" fillId="0" borderId="4" xfId="0" applyNumberFormat="1" applyBorder="1"/>
    <xf numFmtId="0" fontId="0" fillId="0" borderId="7" xfId="0" applyBorder="1"/>
    <xf numFmtId="0" fontId="0" fillId="0" borderId="6" xfId="0" applyBorder="1"/>
    <xf numFmtId="0" fontId="0" fillId="0" borderId="8" xfId="0" applyBorder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49" fontId="1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2301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Int Prices"/>
      <sheetName val="Extra N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G230101</v>
          </cell>
        </row>
      </sheetData>
      <sheetData sheetId="4"/>
      <sheetData sheetId="5">
        <row r="27">
          <cell r="C27">
            <v>0</v>
          </cell>
          <cell r="D27">
            <v>1</v>
          </cell>
          <cell r="G27">
            <v>80</v>
          </cell>
          <cell r="I27">
            <v>84</v>
          </cell>
          <cell r="J27">
            <v>0.75</v>
          </cell>
          <cell r="Z27">
            <v>83</v>
          </cell>
          <cell r="AI27">
            <v>84</v>
          </cell>
          <cell r="AK27">
            <v>60</v>
          </cell>
          <cell r="AM27">
            <v>81.599999999999994</v>
          </cell>
          <cell r="AO27">
            <v>81.599999999999994</v>
          </cell>
          <cell r="AQ27">
            <v>80.400000000000006</v>
          </cell>
          <cell r="AS27">
            <v>72.8</v>
          </cell>
          <cell r="AU27">
            <v>84</v>
          </cell>
          <cell r="AW27">
            <v>79.2</v>
          </cell>
          <cell r="AY27">
            <v>77.599999999999994</v>
          </cell>
          <cell r="BA27">
            <v>80.8</v>
          </cell>
          <cell r="BC27">
            <v>80</v>
          </cell>
          <cell r="BE27">
            <v>80.8</v>
          </cell>
          <cell r="BG27">
            <v>80.400000000000006</v>
          </cell>
        </row>
        <row r="28">
          <cell r="C28">
            <v>2</v>
          </cell>
          <cell r="D28">
            <v>1.02</v>
          </cell>
          <cell r="G28">
            <v>76.5</v>
          </cell>
          <cell r="I28">
            <v>80.58</v>
          </cell>
          <cell r="J28">
            <v>0.75</v>
          </cell>
          <cell r="Z28">
            <v>79.56</v>
          </cell>
          <cell r="AI28">
            <v>80.58</v>
          </cell>
          <cell r="AK28">
            <v>57.375</v>
          </cell>
          <cell r="AM28">
            <v>78.03</v>
          </cell>
          <cell r="AO28">
            <v>78.03</v>
          </cell>
          <cell r="AQ28">
            <v>76.882499999999993</v>
          </cell>
          <cell r="AS28">
            <v>69.614999999999995</v>
          </cell>
          <cell r="AU28">
            <v>80.325000000000003</v>
          </cell>
          <cell r="AW28">
            <v>75.734999999999999</v>
          </cell>
          <cell r="AY28">
            <v>74.204999999999998</v>
          </cell>
          <cell r="BA28">
            <v>77.265000000000001</v>
          </cell>
          <cell r="BC28">
            <v>76.5</v>
          </cell>
          <cell r="BE28">
            <v>77.265000000000001</v>
          </cell>
          <cell r="BG28">
            <v>76.882499999999993</v>
          </cell>
        </row>
        <row r="29">
          <cell r="C29">
            <v>2</v>
          </cell>
          <cell r="D29">
            <v>1.0404</v>
          </cell>
          <cell r="G29">
            <v>75.429000000000002</v>
          </cell>
          <cell r="I29">
            <v>79.590599999999995</v>
          </cell>
          <cell r="J29">
            <v>0.75</v>
          </cell>
          <cell r="Z29">
            <v>78.550200000000004</v>
          </cell>
          <cell r="AI29">
            <v>79.590599999999995</v>
          </cell>
          <cell r="AK29">
            <v>56.571750000000002</v>
          </cell>
          <cell r="AM29">
            <v>76.937579999999997</v>
          </cell>
          <cell r="AO29">
            <v>76.937579999999997</v>
          </cell>
          <cell r="AQ29">
            <v>75.806145000000001</v>
          </cell>
          <cell r="AS29">
            <v>68.640389999999996</v>
          </cell>
          <cell r="AU29">
            <v>79.200450000000004</v>
          </cell>
          <cell r="AW29">
            <v>74.674710000000005</v>
          </cell>
          <cell r="AY29">
            <v>73.16613000000001</v>
          </cell>
          <cell r="BA29">
            <v>76.18329</v>
          </cell>
          <cell r="BC29">
            <v>75.429000000000002</v>
          </cell>
          <cell r="BE29">
            <v>76.18329</v>
          </cell>
          <cell r="BG29">
            <v>75.806145000000001</v>
          </cell>
        </row>
        <row r="30">
          <cell r="C30">
            <v>2</v>
          </cell>
          <cell r="D30">
            <v>1.0612079999999999</v>
          </cell>
          <cell r="G30">
            <v>74.284559999999999</v>
          </cell>
          <cell r="I30">
            <v>78.529392000000001</v>
          </cell>
          <cell r="J30">
            <v>0.75</v>
          </cell>
          <cell r="Z30">
            <v>77.468183999999994</v>
          </cell>
          <cell r="AI30">
            <v>78.529392000000001</v>
          </cell>
          <cell r="AK30">
            <v>55.713419999999999</v>
          </cell>
          <cell r="AM30">
            <v>75.770251200000004</v>
          </cell>
          <cell r="AO30">
            <v>75.770251200000004</v>
          </cell>
          <cell r="AQ30">
            <v>74.655982800000004</v>
          </cell>
          <cell r="AS30">
            <v>67.598949599999997</v>
          </cell>
          <cell r="AU30">
            <v>77.99878799999999</v>
          </cell>
          <cell r="AW30">
            <v>73.541714400000004</v>
          </cell>
          <cell r="AY30">
            <v>72.056023199999998</v>
          </cell>
          <cell r="BA30">
            <v>75.027405600000009</v>
          </cell>
          <cell r="BC30">
            <v>74.284559999999999</v>
          </cell>
          <cell r="BE30">
            <v>75.027405600000009</v>
          </cell>
          <cell r="BG30">
            <v>74.655982800000004</v>
          </cell>
        </row>
        <row r="31">
          <cell r="C31">
            <v>2</v>
          </cell>
          <cell r="D31">
            <v>1.08243216</v>
          </cell>
          <cell r="G31">
            <v>75.770251200000004</v>
          </cell>
          <cell r="I31">
            <v>80.099979840000003</v>
          </cell>
          <cell r="J31">
            <v>0.75</v>
          </cell>
          <cell r="Z31">
            <v>79.017547680000007</v>
          </cell>
          <cell r="AI31">
            <v>80.099979840000003</v>
          </cell>
          <cell r="AK31">
            <v>56.827688400000007</v>
          </cell>
          <cell r="AM31">
            <v>77.285656224000007</v>
          </cell>
          <cell r="AO31">
            <v>77.285656224000007</v>
          </cell>
          <cell r="AQ31">
            <v>76.149102455999994</v>
          </cell>
          <cell r="AS31">
            <v>68.950928591999997</v>
          </cell>
          <cell r="AU31">
            <v>79.558763760000005</v>
          </cell>
          <cell r="AW31">
            <v>75.01254868800001</v>
          </cell>
          <cell r="AY31">
            <v>73.497143664000006</v>
          </cell>
          <cell r="BA31">
            <v>76.527953712000013</v>
          </cell>
          <cell r="BC31">
            <v>75.770251200000004</v>
          </cell>
          <cell r="BE31">
            <v>76.527953712000013</v>
          </cell>
          <cell r="BG31">
            <v>76.149102455999994</v>
          </cell>
        </row>
        <row r="32">
          <cell r="C32">
            <v>2</v>
          </cell>
          <cell r="D32">
            <v>1.1040808032</v>
          </cell>
          <cell r="G32">
            <v>77.285656224000007</v>
          </cell>
          <cell r="I32">
            <v>81.701979436800002</v>
          </cell>
          <cell r="J32">
            <v>0.75</v>
          </cell>
          <cell r="Z32">
            <v>80.59789863360001</v>
          </cell>
          <cell r="AI32">
            <v>81.701979436800002</v>
          </cell>
          <cell r="AK32">
            <v>57.964242168000013</v>
          </cell>
          <cell r="AM32">
            <v>78.83136934848001</v>
          </cell>
          <cell r="AO32">
            <v>78.83136934848001</v>
          </cell>
          <cell r="AQ32">
            <v>77.672084505120011</v>
          </cell>
          <cell r="AS32">
            <v>70.329947163840004</v>
          </cell>
          <cell r="AU32">
            <v>81.149939035200006</v>
          </cell>
          <cell r="AW32">
            <v>76.512799661760013</v>
          </cell>
          <cell r="AY32">
            <v>74.967086537280011</v>
          </cell>
          <cell r="BA32">
            <v>78.058512786240001</v>
          </cell>
          <cell r="BC32">
            <v>77.285656224000007</v>
          </cell>
          <cell r="BE32">
            <v>78.058512786240001</v>
          </cell>
          <cell r="BG32">
            <v>77.672084505120011</v>
          </cell>
        </row>
        <row r="33">
          <cell r="C33">
            <v>2</v>
          </cell>
          <cell r="D33">
            <v>1.1261624192640001</v>
          </cell>
          <cell r="G33">
            <v>78.83136934848001</v>
          </cell>
          <cell r="I33">
            <v>83.336019025536004</v>
          </cell>
          <cell r="J33">
            <v>0.75</v>
          </cell>
          <cell r="Z33">
            <v>82.209856606272012</v>
          </cell>
          <cell r="AI33">
            <v>83.336019025536004</v>
          </cell>
          <cell r="AK33">
            <v>59.123527011360011</v>
          </cell>
          <cell r="AM33">
            <v>80.407996735449601</v>
          </cell>
          <cell r="AO33">
            <v>80.407996735449601</v>
          </cell>
          <cell r="AQ33">
            <v>79.225526195222415</v>
          </cell>
          <cell r="AS33">
            <v>71.736546107116808</v>
          </cell>
          <cell r="AU33">
            <v>82.772937815904001</v>
          </cell>
          <cell r="AW33">
            <v>78.0430556549952</v>
          </cell>
          <cell r="AY33">
            <v>76.466428268025609</v>
          </cell>
          <cell r="BA33">
            <v>79.619683041964805</v>
          </cell>
          <cell r="BC33">
            <v>78.83136934848001</v>
          </cell>
          <cell r="BE33">
            <v>79.619683041964805</v>
          </cell>
          <cell r="BG33">
            <v>79.225526195222415</v>
          </cell>
        </row>
        <row r="34">
          <cell r="C34">
            <v>2</v>
          </cell>
          <cell r="D34">
            <v>1.14868566764928</v>
          </cell>
          <cell r="G34">
            <v>80.407996735449601</v>
          </cell>
          <cell r="I34">
            <v>85.002739406046715</v>
          </cell>
          <cell r="J34">
            <v>0.75</v>
          </cell>
          <cell r="Z34">
            <v>83.85405373839744</v>
          </cell>
          <cell r="AI34">
            <v>85.002739406046715</v>
          </cell>
          <cell r="AK34">
            <v>60.305997551587197</v>
          </cell>
          <cell r="AM34">
            <v>82.016156670158594</v>
          </cell>
          <cell r="AO34">
            <v>82.016156670158594</v>
          </cell>
          <cell r="AQ34">
            <v>80.810036719126842</v>
          </cell>
          <cell r="AS34">
            <v>73.17127702925913</v>
          </cell>
          <cell r="AU34">
            <v>84.428396572222084</v>
          </cell>
          <cell r="AW34">
            <v>79.603916768095104</v>
          </cell>
          <cell r="AY34">
            <v>77.99575683338611</v>
          </cell>
          <cell r="BA34">
            <v>81.212076702804097</v>
          </cell>
          <cell r="BC34">
            <v>80.407996735449601</v>
          </cell>
          <cell r="BE34">
            <v>81.212076702804097</v>
          </cell>
          <cell r="BG34">
            <v>80.810036719126842</v>
          </cell>
        </row>
        <row r="35">
          <cell r="C35">
            <v>2</v>
          </cell>
          <cell r="D35">
            <v>1.1716593810022657</v>
          </cell>
          <cell r="G35">
            <v>82.016156670158608</v>
          </cell>
          <cell r="I35">
            <v>86.702794194167666</v>
          </cell>
          <cell r="J35">
            <v>0.75</v>
          </cell>
          <cell r="Z35">
            <v>85.531134813165409</v>
          </cell>
          <cell r="AI35">
            <v>86.702794194167666</v>
          </cell>
          <cell r="AK35">
            <v>61.512117502618956</v>
          </cell>
          <cell r="AM35">
            <v>83.65647980356178</v>
          </cell>
          <cell r="AO35">
            <v>83.65647980356178</v>
          </cell>
          <cell r="AQ35">
            <v>82.426237453509401</v>
          </cell>
          <cell r="AS35">
            <v>74.634702569844336</v>
          </cell>
          <cell r="AU35">
            <v>86.116964503666537</v>
          </cell>
          <cell r="AW35">
            <v>81.195995103457022</v>
          </cell>
          <cell r="AY35">
            <v>79.555671970053851</v>
          </cell>
          <cell r="BA35">
            <v>82.836318236860194</v>
          </cell>
          <cell r="BC35">
            <v>82.016156670158622</v>
          </cell>
          <cell r="BE35">
            <v>82.836318236860194</v>
          </cell>
          <cell r="BG35">
            <v>82.426237453509401</v>
          </cell>
        </row>
        <row r="36">
          <cell r="C36">
            <v>2</v>
          </cell>
          <cell r="D36">
            <v>1.1950925686223111</v>
          </cell>
          <cell r="G36">
            <v>83.65647980356178</v>
          </cell>
          <cell r="I36">
            <v>88.436850078051023</v>
          </cell>
          <cell r="J36">
            <v>0.75</v>
          </cell>
          <cell r="Z36">
            <v>87.241757509428709</v>
          </cell>
          <cell r="AI36">
            <v>88.436850078051023</v>
          </cell>
          <cell r="AK36">
            <v>62.742359852671335</v>
          </cell>
          <cell r="AM36">
            <v>85.329609399633014</v>
          </cell>
          <cell r="AO36">
            <v>85.329609399633014</v>
          </cell>
          <cell r="AQ36">
            <v>84.074762202579592</v>
          </cell>
          <cell r="AS36">
            <v>76.127396621241218</v>
          </cell>
          <cell r="AU36">
            <v>87.839303793739873</v>
          </cell>
          <cell r="AW36">
            <v>82.81991500552617</v>
          </cell>
          <cell r="AY36">
            <v>81.146785409454921</v>
          </cell>
          <cell r="BA36">
            <v>84.49304460159739</v>
          </cell>
          <cell r="BC36">
            <v>83.65647980356178</v>
          </cell>
          <cell r="BE36">
            <v>84.49304460159739</v>
          </cell>
          <cell r="BG36">
            <v>84.074762202579592</v>
          </cell>
        </row>
        <row r="37">
          <cell r="C37">
            <v>2</v>
          </cell>
          <cell r="D37">
            <v>1.2189944199947573</v>
          </cell>
          <cell r="G37">
            <v>85.329609399633014</v>
          </cell>
          <cell r="I37">
            <v>90.205587079612044</v>
          </cell>
          <cell r="J37">
            <v>0.75</v>
          </cell>
          <cell r="Z37">
            <v>88.986592659617287</v>
          </cell>
          <cell r="AI37">
            <v>90.205587079612044</v>
          </cell>
          <cell r="AK37">
            <v>63.997207049724757</v>
          </cell>
          <cell r="AM37">
            <v>87.036201587625669</v>
          </cell>
          <cell r="AO37">
            <v>87.036201587625669</v>
          </cell>
          <cell r="AQ37">
            <v>85.756257446631167</v>
          </cell>
          <cell r="AS37">
            <v>77.649944553666046</v>
          </cell>
          <cell r="AU37">
            <v>89.596089869614659</v>
          </cell>
          <cell r="AW37">
            <v>84.47631330563668</v>
          </cell>
          <cell r="AY37">
            <v>82.769721117644025</v>
          </cell>
          <cell r="BA37">
            <v>86.182905493629349</v>
          </cell>
          <cell r="BC37">
            <v>85.329609399633014</v>
          </cell>
          <cell r="BE37">
            <v>86.182905493629349</v>
          </cell>
          <cell r="BG37">
            <v>85.756257446631167</v>
          </cell>
        </row>
        <row r="38">
          <cell r="C38">
            <v>2</v>
          </cell>
          <cell r="D38">
            <v>1.2433743083946525</v>
          </cell>
          <cell r="G38">
            <v>87.036201587625669</v>
          </cell>
          <cell r="I38">
            <v>92.009698821204282</v>
          </cell>
          <cell r="J38">
            <v>0.75</v>
          </cell>
          <cell r="Z38">
            <v>90.766324512809632</v>
          </cell>
          <cell r="AI38">
            <v>92.009698821204267</v>
          </cell>
          <cell r="AK38">
            <v>65.277151190719252</v>
          </cell>
          <cell r="AM38">
            <v>88.776925619378176</v>
          </cell>
          <cell r="AO38">
            <v>88.776925619378176</v>
          </cell>
          <cell r="AQ38">
            <v>87.471382595563796</v>
          </cell>
          <cell r="AS38">
            <v>79.202943444739361</v>
          </cell>
          <cell r="AU38">
            <v>91.388011667006964</v>
          </cell>
          <cell r="AW38">
            <v>86.165839571749416</v>
          </cell>
          <cell r="AY38">
            <v>84.425115539996895</v>
          </cell>
          <cell r="BA38">
            <v>87.906563603501922</v>
          </cell>
          <cell r="BC38">
            <v>87.036201587625669</v>
          </cell>
          <cell r="BE38">
            <v>87.906563603501922</v>
          </cell>
          <cell r="BG38">
            <v>87.471382595563796</v>
          </cell>
        </row>
        <row r="39">
          <cell r="C39">
            <v>2</v>
          </cell>
          <cell r="D39">
            <v>1.2682417945625455</v>
          </cell>
          <cell r="G39">
            <v>88.77692561937819</v>
          </cell>
          <cell r="I39">
            <v>93.849892797628371</v>
          </cell>
          <cell r="J39">
            <v>0.75</v>
          </cell>
          <cell r="Z39">
            <v>92.581651003065829</v>
          </cell>
          <cell r="AI39">
            <v>93.849892797628357</v>
          </cell>
          <cell r="AK39">
            <v>66.582694214533646</v>
          </cell>
          <cell r="AM39">
            <v>90.55246413176576</v>
          </cell>
          <cell r="AO39">
            <v>90.55246413176576</v>
          </cell>
          <cell r="AQ39">
            <v>89.220810247475072</v>
          </cell>
          <cell r="AS39">
            <v>80.787002313634162</v>
          </cell>
          <cell r="AU39">
            <v>93.215771900347093</v>
          </cell>
          <cell r="AW39">
            <v>87.889156363184412</v>
          </cell>
          <cell r="AY39">
            <v>86.113617850796842</v>
          </cell>
          <cell r="BA39">
            <v>89.664694875571968</v>
          </cell>
          <cell r="BC39">
            <v>88.776925619378204</v>
          </cell>
          <cell r="BE39">
            <v>89.664694875571968</v>
          </cell>
          <cell r="BG39">
            <v>89.220810247475072</v>
          </cell>
        </row>
        <row r="40">
          <cell r="C40">
            <v>2</v>
          </cell>
          <cell r="D40">
            <v>1.2936066304537963</v>
          </cell>
          <cell r="G40">
            <v>90.552464131765745</v>
          </cell>
          <cell r="I40">
            <v>95.726890653580938</v>
          </cell>
          <cell r="J40">
            <v>0.75</v>
          </cell>
          <cell r="Z40">
            <v>94.433284023127129</v>
          </cell>
          <cell r="AI40">
            <v>95.726890653580938</v>
          </cell>
          <cell r="AK40">
            <v>67.914348098824306</v>
          </cell>
          <cell r="AM40">
            <v>92.363513414401055</v>
          </cell>
          <cell r="AO40">
            <v>92.363513414401055</v>
          </cell>
          <cell r="AQ40">
            <v>91.00522645242458</v>
          </cell>
          <cell r="AS40">
            <v>82.402742359906824</v>
          </cell>
          <cell r="AU40">
            <v>95.080087338354019</v>
          </cell>
          <cell r="AW40">
            <v>89.646939490448091</v>
          </cell>
          <cell r="AY40">
            <v>87.835890207812767</v>
          </cell>
          <cell r="BA40">
            <v>91.4579887730834</v>
          </cell>
          <cell r="BC40">
            <v>90.552464131765731</v>
          </cell>
          <cell r="BE40">
            <v>91.4579887730834</v>
          </cell>
          <cell r="BG40">
            <v>91.00522645242458</v>
          </cell>
        </row>
        <row r="41">
          <cell r="C41">
            <v>2</v>
          </cell>
          <cell r="D41">
            <v>1.3194787630628724</v>
          </cell>
          <cell r="G41">
            <v>92.363513414401069</v>
          </cell>
          <cell r="I41">
            <v>97.641428466652556</v>
          </cell>
          <cell r="J41">
            <v>0.75</v>
          </cell>
          <cell r="Z41">
            <v>96.321949703589681</v>
          </cell>
          <cell r="AI41">
            <v>97.641428466652556</v>
          </cell>
          <cell r="AK41">
            <v>69.272635060800809</v>
          </cell>
          <cell r="AM41">
            <v>94.210783682689083</v>
          </cell>
          <cell r="AO41">
            <v>94.210783682689083</v>
          </cell>
          <cell r="AQ41">
            <v>92.825330981473073</v>
          </cell>
          <cell r="AS41">
            <v>84.050797207104964</v>
          </cell>
          <cell r="AU41">
            <v>96.981689085121118</v>
          </cell>
          <cell r="AW41">
            <v>91.439878280257048</v>
          </cell>
          <cell r="AY41">
            <v>89.592608011969048</v>
          </cell>
          <cell r="BA41">
            <v>93.287148548545076</v>
          </cell>
          <cell r="BC41">
            <v>92.363513414401083</v>
          </cell>
          <cell r="BE41">
            <v>93.287148548545076</v>
          </cell>
          <cell r="BG41">
            <v>92.825330981473073</v>
          </cell>
        </row>
      </sheetData>
      <sheetData sheetId="6">
        <row r="27">
          <cell r="D27">
            <v>4.5</v>
          </cell>
        </row>
        <row r="28">
          <cell r="D28">
            <v>4.5</v>
          </cell>
        </row>
        <row r="29">
          <cell r="D29">
            <v>4.4216999999999995</v>
          </cell>
        </row>
        <row r="30">
          <cell r="D30">
            <v>4.5101339999999999</v>
          </cell>
        </row>
        <row r="31">
          <cell r="D31">
            <v>4.6003366799999998</v>
          </cell>
        </row>
        <row r="32">
          <cell r="D32">
            <v>4.6923434135999997</v>
          </cell>
        </row>
        <row r="33">
          <cell r="D33">
            <v>4.7861902818719999</v>
          </cell>
        </row>
        <row r="34">
          <cell r="D34">
            <v>4.8819140875094398</v>
          </cell>
        </row>
        <row r="35">
          <cell r="D35">
            <v>4.9795523692596291</v>
          </cell>
        </row>
        <row r="36">
          <cell r="D36">
            <v>5.0791434166448219</v>
          </cell>
        </row>
        <row r="37">
          <cell r="D37">
            <v>5.1807262849777187</v>
          </cell>
        </row>
        <row r="38">
          <cell r="D38">
            <v>5.2843408106772731</v>
          </cell>
        </row>
        <row r="39">
          <cell r="D39">
            <v>5.3900276268908183</v>
          </cell>
        </row>
        <row r="40">
          <cell r="D40">
            <v>5.4978281794286348</v>
          </cell>
        </row>
        <row r="41">
          <cell r="D41">
            <v>5.6077847430172074</v>
          </cell>
        </row>
      </sheetData>
      <sheetData sheetId="7">
        <row r="28">
          <cell r="T28">
            <v>4.05</v>
          </cell>
          <cell r="V28">
            <v>4.25</v>
          </cell>
          <cell r="AD28">
            <v>4.1500000000000004</v>
          </cell>
          <cell r="AF28">
            <v>4.1500000000000004</v>
          </cell>
          <cell r="AI28">
            <v>34</v>
          </cell>
          <cell r="AJ28">
            <v>33.5</v>
          </cell>
        </row>
        <row r="29">
          <cell r="T29">
            <v>4.05</v>
          </cell>
          <cell r="V29">
            <v>4.25</v>
          </cell>
          <cell r="AD29">
            <v>4.1500000000000004</v>
          </cell>
          <cell r="AF29">
            <v>4.1500000000000004</v>
          </cell>
          <cell r="AI29">
            <v>28</v>
          </cell>
          <cell r="AJ29">
            <v>28</v>
          </cell>
        </row>
        <row r="30">
          <cell r="T30">
            <v>3.95</v>
          </cell>
          <cell r="V30">
            <v>4.1500000000000004</v>
          </cell>
          <cell r="AD30">
            <v>4.05</v>
          </cell>
          <cell r="AF30">
            <v>4.05</v>
          </cell>
          <cell r="AI30">
            <v>20</v>
          </cell>
          <cell r="AJ30">
            <v>20</v>
          </cell>
        </row>
        <row r="31">
          <cell r="T31">
            <v>4.05</v>
          </cell>
          <cell r="V31">
            <v>4.25</v>
          </cell>
          <cell r="AD31">
            <v>4.1500000000000004</v>
          </cell>
          <cell r="AF31">
            <v>4.1500000000000004</v>
          </cell>
          <cell r="AI31">
            <v>17.5</v>
          </cell>
          <cell r="AJ31">
            <v>17.5</v>
          </cell>
        </row>
        <row r="32">
          <cell r="T32">
            <v>4.0999999999999996</v>
          </cell>
          <cell r="V32">
            <v>4.3499999999999996</v>
          </cell>
          <cell r="AD32">
            <v>4.2</v>
          </cell>
          <cell r="AF32">
            <v>4.2</v>
          </cell>
          <cell r="AI32">
            <v>17.850000000000001</v>
          </cell>
          <cell r="AJ32">
            <v>17.850000000000001</v>
          </cell>
        </row>
        <row r="33">
          <cell r="T33">
            <v>4.2</v>
          </cell>
          <cell r="V33">
            <v>4.4000000000000004</v>
          </cell>
          <cell r="AD33">
            <v>4.3</v>
          </cell>
          <cell r="AF33">
            <v>4.3</v>
          </cell>
          <cell r="AI33">
            <v>18.207000000000001</v>
          </cell>
          <cell r="AJ33">
            <v>18.207000000000001</v>
          </cell>
        </row>
        <row r="34">
          <cell r="T34">
            <v>4.3</v>
          </cell>
          <cell r="V34">
            <v>4.5</v>
          </cell>
          <cell r="AD34">
            <v>4.4000000000000004</v>
          </cell>
          <cell r="AF34">
            <v>4.4000000000000004</v>
          </cell>
          <cell r="AI34">
            <v>18.57114</v>
          </cell>
          <cell r="AJ34">
            <v>18.57114</v>
          </cell>
        </row>
        <row r="35">
          <cell r="T35">
            <v>4.3499999999999996</v>
          </cell>
          <cell r="V35">
            <v>4.5999999999999996</v>
          </cell>
          <cell r="AD35">
            <v>4.5</v>
          </cell>
          <cell r="AF35">
            <v>4.5</v>
          </cell>
          <cell r="AI35">
            <v>18.942562800000001</v>
          </cell>
          <cell r="AJ35">
            <v>18.942562800000001</v>
          </cell>
        </row>
        <row r="36">
          <cell r="T36">
            <v>4.45</v>
          </cell>
          <cell r="V36">
            <v>4.7</v>
          </cell>
          <cell r="AD36">
            <v>4.55</v>
          </cell>
          <cell r="AF36">
            <v>4.55</v>
          </cell>
          <cell r="AI36">
            <v>19.321414056000002</v>
          </cell>
          <cell r="AJ36">
            <v>19.321414056000002</v>
          </cell>
        </row>
        <row r="37">
          <cell r="T37">
            <v>4.55</v>
          </cell>
          <cell r="V37">
            <v>4.8</v>
          </cell>
          <cell r="AD37">
            <v>4.6500000000000004</v>
          </cell>
          <cell r="AF37">
            <v>4.6500000000000004</v>
          </cell>
          <cell r="AI37">
            <v>19.707842337120002</v>
          </cell>
          <cell r="AJ37">
            <v>19.707842337120002</v>
          </cell>
        </row>
        <row r="38">
          <cell r="T38">
            <v>4.6500000000000004</v>
          </cell>
          <cell r="V38">
            <v>4.9000000000000004</v>
          </cell>
          <cell r="AD38">
            <v>4.75</v>
          </cell>
          <cell r="AF38">
            <v>4.75</v>
          </cell>
          <cell r="AI38">
            <v>20.101999183862404</v>
          </cell>
          <cell r="AJ38">
            <v>20.101999183862404</v>
          </cell>
        </row>
        <row r="39">
          <cell r="T39">
            <v>4.7</v>
          </cell>
          <cell r="V39">
            <v>4.95</v>
          </cell>
          <cell r="AD39">
            <v>4.8499999999999996</v>
          </cell>
          <cell r="AF39">
            <v>4.8499999999999996</v>
          </cell>
          <cell r="AI39">
            <v>20.504039167539652</v>
          </cell>
          <cell r="AJ39">
            <v>20.504039167539652</v>
          </cell>
        </row>
        <row r="40">
          <cell r="T40">
            <v>4.8</v>
          </cell>
          <cell r="V40">
            <v>5.05</v>
          </cell>
          <cell r="AD40">
            <v>4.95</v>
          </cell>
          <cell r="AF40">
            <v>4.95</v>
          </cell>
          <cell r="AI40">
            <v>20.914119950890445</v>
          </cell>
          <cell r="AJ40">
            <v>20.914119950890445</v>
          </cell>
        </row>
        <row r="41">
          <cell r="T41">
            <v>4.9000000000000004</v>
          </cell>
          <cell r="V41">
            <v>5.15</v>
          </cell>
          <cell r="AD41">
            <v>5.05</v>
          </cell>
          <cell r="AF41">
            <v>5.05</v>
          </cell>
          <cell r="AI41">
            <v>21.332402349908254</v>
          </cell>
          <cell r="AJ41">
            <v>21.332402349908254</v>
          </cell>
        </row>
        <row r="42">
          <cell r="T42">
            <v>5</v>
          </cell>
          <cell r="V42">
            <v>5.3</v>
          </cell>
          <cell r="AD42">
            <v>5.15</v>
          </cell>
          <cell r="AF42">
            <v>5.15</v>
          </cell>
          <cell r="AI42">
            <v>21.759050396906417</v>
          </cell>
          <cell r="AJ42">
            <v>21.759050396906417</v>
          </cell>
        </row>
      </sheetData>
      <sheetData sheetId="8"/>
      <sheetData sheetId="9"/>
      <sheetData sheetId="10">
        <row r="3">
          <cell r="B3">
            <v>44927</v>
          </cell>
        </row>
        <row r="14">
          <cell r="B14">
            <v>2012</v>
          </cell>
          <cell r="C14">
            <v>94.2</v>
          </cell>
          <cell r="D14">
            <v>111.65</v>
          </cell>
          <cell r="E14">
            <v>86.100000000000009</v>
          </cell>
          <cell r="F14">
            <v>74.350000000000009</v>
          </cell>
          <cell r="G14">
            <v>73.100000000000009</v>
          </cell>
          <cell r="H14">
            <v>63.650000000000006</v>
          </cell>
          <cell r="I14">
            <v>82.100000000000009</v>
          </cell>
          <cell r="L14">
            <v>28.6</v>
          </cell>
          <cell r="M14">
            <v>69.55</v>
          </cell>
          <cell r="N14">
            <v>100.80000000000001</v>
          </cell>
          <cell r="P14">
            <v>2.75</v>
          </cell>
          <cell r="Q14">
            <v>2.4500000000000002</v>
          </cell>
          <cell r="R14">
            <v>2.25</v>
          </cell>
          <cell r="S14">
            <v>2.25</v>
          </cell>
          <cell r="T14">
            <v>2.3000000000000003</v>
          </cell>
          <cell r="U14">
            <v>2.3000000000000003</v>
          </cell>
          <cell r="V14">
            <v>2.25</v>
          </cell>
          <cell r="W14">
            <v>2.4000000000000004</v>
          </cell>
          <cell r="Y14">
            <v>1.55</v>
          </cell>
          <cell r="Z14">
            <v>1</v>
          </cell>
        </row>
        <row r="15">
          <cell r="B15">
            <v>2013</v>
          </cell>
          <cell r="C15">
            <v>97.95</v>
          </cell>
          <cell r="D15">
            <v>108.60000000000001</v>
          </cell>
          <cell r="E15">
            <v>93.050000000000011</v>
          </cell>
          <cell r="F15">
            <v>76.55</v>
          </cell>
          <cell r="G15">
            <v>75.25</v>
          </cell>
          <cell r="H15">
            <v>65.25</v>
          </cell>
          <cell r="I15">
            <v>88.25</v>
          </cell>
          <cell r="L15">
            <v>38.900000000000006</v>
          </cell>
          <cell r="M15">
            <v>69.400000000000006</v>
          </cell>
          <cell r="N15">
            <v>104.65</v>
          </cell>
          <cell r="P15">
            <v>3.75</v>
          </cell>
          <cell r="Q15">
            <v>3.2</v>
          </cell>
          <cell r="R15">
            <v>3</v>
          </cell>
          <cell r="S15">
            <v>3</v>
          </cell>
          <cell r="T15">
            <v>3.1</v>
          </cell>
          <cell r="U15">
            <v>3.1</v>
          </cell>
          <cell r="V15">
            <v>2.95</v>
          </cell>
          <cell r="W15">
            <v>3.1</v>
          </cell>
          <cell r="Y15">
            <v>0.95000000000000007</v>
          </cell>
          <cell r="Z15">
            <v>0.97</v>
          </cell>
        </row>
        <row r="16">
          <cell r="B16">
            <v>2014</v>
          </cell>
          <cell r="C16">
            <v>93</v>
          </cell>
          <cell r="D16">
            <v>99</v>
          </cell>
          <cell r="E16">
            <v>93.5</v>
          </cell>
          <cell r="F16">
            <v>80.400000000000006</v>
          </cell>
          <cell r="G16">
            <v>79.100000000000009</v>
          </cell>
          <cell r="H16">
            <v>71.2</v>
          </cell>
          <cell r="I16">
            <v>87.800000000000011</v>
          </cell>
          <cell r="L16">
            <v>45.050000000000004</v>
          </cell>
          <cell r="M16">
            <v>69.600000000000009</v>
          </cell>
          <cell r="N16">
            <v>102.4</v>
          </cell>
          <cell r="P16">
            <v>4.3500000000000005</v>
          </cell>
          <cell r="Q16">
            <v>4.4000000000000004</v>
          </cell>
          <cell r="R16">
            <v>4.2</v>
          </cell>
          <cell r="S16">
            <v>4.2</v>
          </cell>
          <cell r="T16">
            <v>4.55</v>
          </cell>
          <cell r="U16">
            <v>4.4000000000000004</v>
          </cell>
          <cell r="V16">
            <v>4.05</v>
          </cell>
          <cell r="W16">
            <v>4.2</v>
          </cell>
          <cell r="Y16">
            <v>1.9000000000000001</v>
          </cell>
          <cell r="Z16">
            <v>0.90500000000000003</v>
          </cell>
        </row>
        <row r="17">
          <cell r="B17">
            <v>2015</v>
          </cell>
          <cell r="C17">
            <v>48.800000000000004</v>
          </cell>
          <cell r="D17">
            <v>52.35</v>
          </cell>
          <cell r="E17">
            <v>57.75</v>
          </cell>
          <cell r="F17">
            <v>46.1</v>
          </cell>
          <cell r="G17">
            <v>44.800000000000004</v>
          </cell>
          <cell r="H17">
            <v>39.550000000000004</v>
          </cell>
          <cell r="I17">
            <v>51.45</v>
          </cell>
          <cell r="L17">
            <v>6.6000000000000005</v>
          </cell>
          <cell r="M17">
            <v>36.5</v>
          </cell>
          <cell r="N17">
            <v>60.300000000000004</v>
          </cell>
          <cell r="P17">
            <v>2.6</v>
          </cell>
          <cell r="Q17">
            <v>2.8000000000000003</v>
          </cell>
          <cell r="R17">
            <v>2.6</v>
          </cell>
          <cell r="S17">
            <v>2.6</v>
          </cell>
          <cell r="T17">
            <v>3</v>
          </cell>
          <cell r="U17">
            <v>2.7</v>
          </cell>
          <cell r="V17">
            <v>2</v>
          </cell>
          <cell r="W17">
            <v>2.1</v>
          </cell>
          <cell r="Y17">
            <v>1.1000000000000001</v>
          </cell>
          <cell r="Z17">
            <v>0.78500000000000003</v>
          </cell>
        </row>
        <row r="18">
          <cell r="B18">
            <v>2016</v>
          </cell>
          <cell r="C18">
            <v>43.300000000000004</v>
          </cell>
          <cell r="D18">
            <v>43.550000000000004</v>
          </cell>
          <cell r="E18">
            <v>53.900000000000006</v>
          </cell>
          <cell r="F18">
            <v>40.450000000000003</v>
          </cell>
          <cell r="G18">
            <v>39.150000000000006</v>
          </cell>
          <cell r="H18">
            <v>33.35</v>
          </cell>
          <cell r="I18">
            <v>49.1</v>
          </cell>
          <cell r="L18">
            <v>13.15</v>
          </cell>
          <cell r="M18">
            <v>34.35</v>
          </cell>
          <cell r="N18">
            <v>56.150000000000006</v>
          </cell>
          <cell r="P18">
            <v>2.5</v>
          </cell>
          <cell r="Q18">
            <v>2.1</v>
          </cell>
          <cell r="R18">
            <v>1.9000000000000001</v>
          </cell>
          <cell r="S18">
            <v>1.9000000000000001</v>
          </cell>
          <cell r="T18">
            <v>2.3000000000000003</v>
          </cell>
          <cell r="U18">
            <v>2.2000000000000002</v>
          </cell>
          <cell r="V18">
            <v>1.55</v>
          </cell>
          <cell r="W18">
            <v>1.6500000000000001</v>
          </cell>
          <cell r="Y18">
            <v>1.4500000000000002</v>
          </cell>
          <cell r="Z18">
            <v>0.755</v>
          </cell>
        </row>
        <row r="19">
          <cell r="B19">
            <v>2017</v>
          </cell>
          <cell r="C19">
            <v>50.900000000000006</v>
          </cell>
          <cell r="D19">
            <v>54.25</v>
          </cell>
          <cell r="E19">
            <v>62.85</v>
          </cell>
          <cell r="F19">
            <v>52</v>
          </cell>
          <cell r="G19">
            <v>50.7</v>
          </cell>
          <cell r="H19">
            <v>45.2</v>
          </cell>
          <cell r="I19">
            <v>59.85</v>
          </cell>
          <cell r="L19">
            <v>28.900000000000002</v>
          </cell>
          <cell r="M19">
            <v>44.6</v>
          </cell>
          <cell r="N19">
            <v>66.850000000000009</v>
          </cell>
          <cell r="P19">
            <v>3</v>
          </cell>
          <cell r="Q19">
            <v>2.4000000000000004</v>
          </cell>
          <cell r="R19">
            <v>2.2000000000000002</v>
          </cell>
          <cell r="S19">
            <v>2.2000000000000002</v>
          </cell>
          <cell r="T19">
            <v>2.85</v>
          </cell>
          <cell r="U19">
            <v>2.4000000000000004</v>
          </cell>
          <cell r="V19">
            <v>1.8</v>
          </cell>
          <cell r="W19">
            <v>1.9500000000000002</v>
          </cell>
          <cell r="Y19">
            <v>1.6</v>
          </cell>
          <cell r="Z19">
            <v>0.77</v>
          </cell>
        </row>
        <row r="20">
          <cell r="B20">
            <v>2018</v>
          </cell>
          <cell r="C20">
            <v>64.95</v>
          </cell>
          <cell r="D20">
            <v>71.05</v>
          </cell>
          <cell r="E20">
            <v>69.650000000000006</v>
          </cell>
          <cell r="F20">
            <v>51.25</v>
          </cell>
          <cell r="G20">
            <v>49.95</v>
          </cell>
          <cell r="H20">
            <v>40</v>
          </cell>
          <cell r="I20">
            <v>70.2</v>
          </cell>
          <cell r="L20">
            <v>27.55</v>
          </cell>
          <cell r="M20">
            <v>32.800000000000004</v>
          </cell>
          <cell r="N20">
            <v>79.2</v>
          </cell>
          <cell r="P20">
            <v>3.0500000000000003</v>
          </cell>
          <cell r="Q20">
            <v>1.55</v>
          </cell>
          <cell r="R20">
            <v>1.35</v>
          </cell>
          <cell r="S20">
            <v>1.35</v>
          </cell>
          <cell r="T20">
            <v>3</v>
          </cell>
          <cell r="U20">
            <v>1.6</v>
          </cell>
          <cell r="V20">
            <v>1.2000000000000002</v>
          </cell>
          <cell r="W20">
            <v>1.4000000000000001</v>
          </cell>
          <cell r="Y20">
            <v>2.25</v>
          </cell>
          <cell r="Z20">
            <v>0.77</v>
          </cell>
        </row>
        <row r="21">
          <cell r="B21">
            <v>2019</v>
          </cell>
          <cell r="C21">
            <v>57</v>
          </cell>
          <cell r="D21">
            <v>64.350000000000009</v>
          </cell>
          <cell r="E21">
            <v>69</v>
          </cell>
          <cell r="F21">
            <v>60</v>
          </cell>
          <cell r="G21">
            <v>58.7</v>
          </cell>
          <cell r="H21">
            <v>54.800000000000004</v>
          </cell>
          <cell r="I21">
            <v>68</v>
          </cell>
          <cell r="L21">
            <v>17.400000000000002</v>
          </cell>
          <cell r="M21">
            <v>23.55</v>
          </cell>
          <cell r="N21">
            <v>70.3</v>
          </cell>
          <cell r="P21">
            <v>2.5500000000000003</v>
          </cell>
          <cell r="Q21">
            <v>1.6</v>
          </cell>
          <cell r="R21">
            <v>1.4000000000000001</v>
          </cell>
          <cell r="S21">
            <v>1.4000000000000001</v>
          </cell>
          <cell r="T21">
            <v>2.75</v>
          </cell>
          <cell r="U21">
            <v>1.75</v>
          </cell>
          <cell r="V21">
            <v>1</v>
          </cell>
          <cell r="W21">
            <v>1.1500000000000001</v>
          </cell>
          <cell r="Y21">
            <v>2</v>
          </cell>
          <cell r="Z21">
            <v>0.755</v>
          </cell>
        </row>
        <row r="22">
          <cell r="B22">
            <v>2020</v>
          </cell>
          <cell r="C22">
            <v>39.25</v>
          </cell>
          <cell r="D22">
            <v>41.75</v>
          </cell>
          <cell r="E22">
            <v>45</v>
          </cell>
          <cell r="F22">
            <v>36.5</v>
          </cell>
          <cell r="G22">
            <v>35.4</v>
          </cell>
          <cell r="H22">
            <v>30.700000000000003</v>
          </cell>
          <cell r="I22">
            <v>43.75</v>
          </cell>
          <cell r="L22">
            <v>16.400000000000002</v>
          </cell>
          <cell r="M22">
            <v>22.150000000000002</v>
          </cell>
          <cell r="N22">
            <v>49.150000000000006</v>
          </cell>
          <cell r="P22">
            <v>2.0500000000000003</v>
          </cell>
          <cell r="Q22">
            <v>2.25</v>
          </cell>
          <cell r="R22">
            <v>2.0500000000000003</v>
          </cell>
          <cell r="S22">
            <v>2.0500000000000003</v>
          </cell>
          <cell r="T22">
            <v>2.3000000000000003</v>
          </cell>
          <cell r="U22">
            <v>2.4500000000000002</v>
          </cell>
          <cell r="V22">
            <v>2.0500000000000003</v>
          </cell>
          <cell r="W22">
            <v>2.2000000000000002</v>
          </cell>
          <cell r="Y22">
            <v>0.75</v>
          </cell>
          <cell r="Z22">
            <v>0.745</v>
          </cell>
        </row>
        <row r="23">
          <cell r="B23">
            <v>2021</v>
          </cell>
          <cell r="C23">
            <v>68</v>
          </cell>
          <cell r="D23">
            <v>70.7</v>
          </cell>
          <cell r="E23">
            <v>80.350000000000009</v>
          </cell>
          <cell r="F23">
            <v>69.400000000000006</v>
          </cell>
          <cell r="G23">
            <v>68.850000000000009</v>
          </cell>
          <cell r="H23">
            <v>63.150000000000006</v>
          </cell>
          <cell r="I23">
            <v>77.75</v>
          </cell>
          <cell r="L23">
            <v>43.1</v>
          </cell>
          <cell r="M23">
            <v>51.150000000000006</v>
          </cell>
          <cell r="N23">
            <v>85.5</v>
          </cell>
          <cell r="P23">
            <v>3.9000000000000004</v>
          </cell>
          <cell r="Q23">
            <v>3.5500000000000003</v>
          </cell>
          <cell r="R23">
            <v>3.35</v>
          </cell>
          <cell r="S23">
            <v>3.35</v>
          </cell>
          <cell r="T23">
            <v>3.9000000000000004</v>
          </cell>
          <cell r="U23">
            <v>3.95</v>
          </cell>
          <cell r="V23">
            <v>3.3000000000000003</v>
          </cell>
          <cell r="W23">
            <v>3.45</v>
          </cell>
          <cell r="Y23">
            <v>3.4000000000000004</v>
          </cell>
          <cell r="Z23">
            <v>0.8</v>
          </cell>
        </row>
        <row r="24">
          <cell r="B24">
            <v>2022</v>
          </cell>
          <cell r="C24">
            <v>94.65</v>
          </cell>
          <cell r="D24">
            <v>100.75</v>
          </cell>
          <cell r="E24">
            <v>120.55000000000001</v>
          </cell>
          <cell r="F24">
            <v>99.050000000000011</v>
          </cell>
          <cell r="G24">
            <v>98.850000000000009</v>
          </cell>
          <cell r="H24">
            <v>90.65</v>
          </cell>
          <cell r="I24">
            <v>114.10000000000001</v>
          </cell>
          <cell r="L24">
            <v>50.35</v>
          </cell>
          <cell r="M24">
            <v>61.2</v>
          </cell>
          <cell r="N24">
            <v>123.05000000000001</v>
          </cell>
          <cell r="P24">
            <v>6.4</v>
          </cell>
          <cell r="Q24">
            <v>5.5500000000000007</v>
          </cell>
          <cell r="R24">
            <v>5.3500000000000005</v>
          </cell>
          <cell r="S24">
            <v>5.3500000000000005</v>
          </cell>
          <cell r="T24">
            <v>6.7</v>
          </cell>
          <cell r="U24">
            <v>5.8000000000000007</v>
          </cell>
          <cell r="V24">
            <v>5</v>
          </cell>
          <cell r="W24">
            <v>5.15</v>
          </cell>
          <cell r="Y24">
            <v>6.8500000000000005</v>
          </cell>
          <cell r="Z24">
            <v>0.77</v>
          </cell>
        </row>
        <row r="26">
          <cell r="B26">
            <v>2023</v>
          </cell>
          <cell r="C26">
            <v>80</v>
          </cell>
          <cell r="D26">
            <v>84</v>
          </cell>
          <cell r="E26">
            <v>102.66666666666667</v>
          </cell>
          <cell r="F26">
            <v>77</v>
          </cell>
          <cell r="G26">
            <v>75.973333333333343</v>
          </cell>
          <cell r="H26">
            <v>69.813333333333333</v>
          </cell>
          <cell r="I26">
            <v>96.506666666666675</v>
          </cell>
          <cell r="K26">
            <v>15.2</v>
          </cell>
          <cell r="L26">
            <v>42.093333333333341</v>
          </cell>
          <cell r="M26">
            <v>51.333333333333343</v>
          </cell>
          <cell r="N26">
            <v>104.66666666666667</v>
          </cell>
          <cell r="P26">
            <v>4.5</v>
          </cell>
          <cell r="Q26">
            <v>4</v>
          </cell>
          <cell r="R26">
            <v>3.8</v>
          </cell>
          <cell r="S26">
            <v>3.8</v>
          </cell>
          <cell r="T26">
            <v>5.25</v>
          </cell>
          <cell r="U26">
            <v>4.45</v>
          </cell>
          <cell r="V26">
            <v>3.5999999999999996</v>
          </cell>
          <cell r="W26">
            <v>3.8</v>
          </cell>
        </row>
        <row r="27">
          <cell r="B27">
            <v>2024</v>
          </cell>
          <cell r="C27">
            <v>76.5</v>
          </cell>
          <cell r="D27">
            <v>80.58</v>
          </cell>
          <cell r="E27">
            <v>96.666666666666671</v>
          </cell>
          <cell r="F27">
            <v>76.366666666666674</v>
          </cell>
          <cell r="G27">
            <v>75.400000000000006</v>
          </cell>
          <cell r="H27">
            <v>67.666666666666671</v>
          </cell>
          <cell r="I27">
            <v>90.866666666666674</v>
          </cell>
          <cell r="K27">
            <v>15.504</v>
          </cell>
          <cell r="L27">
            <v>39.633333333333333</v>
          </cell>
          <cell r="M27">
            <v>48.333333333333343</v>
          </cell>
          <cell r="N27">
            <v>99.726666666666674</v>
          </cell>
          <cell r="P27">
            <v>4.5</v>
          </cell>
          <cell r="Q27">
            <v>4.08</v>
          </cell>
          <cell r="R27">
            <v>3.8759999999999999</v>
          </cell>
          <cell r="S27">
            <v>3.8759999999999999</v>
          </cell>
          <cell r="T27">
            <v>4.8449999999999998</v>
          </cell>
          <cell r="U27">
            <v>4.3860000000000001</v>
          </cell>
          <cell r="V27">
            <v>3.6719999999999997</v>
          </cell>
          <cell r="W27">
            <v>3.8759999999999999</v>
          </cell>
        </row>
        <row r="28">
          <cell r="B28">
            <v>2025</v>
          </cell>
          <cell r="C28">
            <v>75.429000000000002</v>
          </cell>
          <cell r="D28">
            <v>79.590599999999995</v>
          </cell>
          <cell r="E28">
            <v>95.132000000000005</v>
          </cell>
          <cell r="F28">
            <v>76.10560000000001</v>
          </cell>
          <cell r="G28">
            <v>75.154280000000014</v>
          </cell>
          <cell r="H28">
            <v>67.543720000000008</v>
          </cell>
          <cell r="I28">
            <v>89.424080000000018</v>
          </cell>
          <cell r="K28">
            <v>15.814080000000001</v>
          </cell>
          <cell r="L28">
            <v>39.00412</v>
          </cell>
          <cell r="M28">
            <v>47.566000000000003</v>
          </cell>
          <cell r="N28">
            <v>98.253200000000007</v>
          </cell>
          <cell r="P28">
            <v>4.4216999999999995</v>
          </cell>
          <cell r="Q28">
            <v>4.1616</v>
          </cell>
          <cell r="R28">
            <v>3.9535200000000001</v>
          </cell>
          <cell r="S28">
            <v>3.9535200000000001</v>
          </cell>
          <cell r="T28">
            <v>4.6818</v>
          </cell>
          <cell r="U28">
            <v>4.4217000000000004</v>
          </cell>
          <cell r="V28">
            <v>3.7454400000000003</v>
          </cell>
          <cell r="W28">
            <v>3.9535200000000001</v>
          </cell>
        </row>
        <row r="29">
          <cell r="B29">
            <v>2026</v>
          </cell>
          <cell r="C29">
            <v>74.284559999999999</v>
          </cell>
          <cell r="D29">
            <v>78.529392000000001</v>
          </cell>
          <cell r="E29">
            <v>93.497280000000003</v>
          </cell>
          <cell r="F29">
            <v>75.732796800000003</v>
          </cell>
          <cell r="G29">
            <v>74.797824000000006</v>
          </cell>
          <cell r="H29">
            <v>66.383068800000004</v>
          </cell>
          <cell r="I29">
            <v>87.887443199999993</v>
          </cell>
          <cell r="K29">
            <v>16.130361600000001</v>
          </cell>
          <cell r="L29">
            <v>38.3338848</v>
          </cell>
          <cell r="M29">
            <v>46.748640000000002</v>
          </cell>
          <cell r="N29">
            <v>96.680903999999998</v>
          </cell>
          <cell r="P29">
            <v>4.5101339999999999</v>
          </cell>
          <cell r="Q29">
            <v>4.2448319999999997</v>
          </cell>
          <cell r="R29">
            <v>4.0325904000000001</v>
          </cell>
          <cell r="S29">
            <v>4.0325904000000001</v>
          </cell>
          <cell r="T29">
            <v>4.775436</v>
          </cell>
          <cell r="U29">
            <v>4.5101339999999999</v>
          </cell>
          <cell r="V29">
            <v>3.8203488000000001</v>
          </cell>
          <cell r="W29">
            <v>4.0325904000000001</v>
          </cell>
        </row>
        <row r="30">
          <cell r="B30">
            <v>2027</v>
          </cell>
          <cell r="C30">
            <v>75.770251200000004</v>
          </cell>
          <cell r="D30">
            <v>80.099979840000003</v>
          </cell>
          <cell r="E30">
            <v>95.367225599999998</v>
          </cell>
          <cell r="F30">
            <v>77.247452736</v>
          </cell>
          <cell r="G30">
            <v>76.293780479999995</v>
          </cell>
          <cell r="H30">
            <v>67.710730175999998</v>
          </cell>
          <cell r="I30">
            <v>89.645192064</v>
          </cell>
          <cell r="K30">
            <v>16.452968832</v>
          </cell>
          <cell r="L30">
            <v>39.100562495999995</v>
          </cell>
          <cell r="M30">
            <v>47.683612799999999</v>
          </cell>
          <cell r="N30">
            <v>98.61452208</v>
          </cell>
          <cell r="P30">
            <v>4.6003366799999998</v>
          </cell>
          <cell r="Q30">
            <v>4.3297286399999999</v>
          </cell>
          <cell r="R30">
            <v>4.113242208</v>
          </cell>
          <cell r="S30">
            <v>4.113242208</v>
          </cell>
          <cell r="T30">
            <v>4.8709447199999998</v>
          </cell>
          <cell r="U30">
            <v>4.6003366799999998</v>
          </cell>
          <cell r="V30">
            <v>3.896755776</v>
          </cell>
          <cell r="W30">
            <v>4.113242208</v>
          </cell>
        </row>
        <row r="31">
          <cell r="B31">
            <v>2028</v>
          </cell>
          <cell r="C31">
            <v>77.285656224000007</v>
          </cell>
          <cell r="D31">
            <v>81.701979436800002</v>
          </cell>
          <cell r="E31">
            <v>97.274570112000006</v>
          </cell>
          <cell r="F31">
            <v>78.792401790720007</v>
          </cell>
          <cell r="G31">
            <v>77.819656089600002</v>
          </cell>
          <cell r="H31">
            <v>69.064944779520005</v>
          </cell>
          <cell r="I31">
            <v>91.438095905280008</v>
          </cell>
          <cell r="K31">
            <v>16.78202820864</v>
          </cell>
          <cell r="L31">
            <v>39.882573745920006</v>
          </cell>
          <cell r="M31">
            <v>48.637285056000003</v>
          </cell>
          <cell r="N31">
            <v>100.58681252160001</v>
          </cell>
          <cell r="P31">
            <v>4.6923434135999997</v>
          </cell>
          <cell r="Q31">
            <v>4.4163232128000001</v>
          </cell>
          <cell r="R31">
            <v>4.19550705216</v>
          </cell>
          <cell r="S31">
            <v>4.19550705216</v>
          </cell>
          <cell r="T31">
            <v>4.9683636144000003</v>
          </cell>
          <cell r="U31">
            <v>4.6923434135999997</v>
          </cell>
          <cell r="V31">
            <v>3.9746908915199999</v>
          </cell>
          <cell r="W31">
            <v>4.19550705216</v>
          </cell>
        </row>
        <row r="32">
          <cell r="B32">
            <v>2029</v>
          </cell>
          <cell r="C32">
            <v>78.83136934848001</v>
          </cell>
          <cell r="D32">
            <v>83.336019025536004</v>
          </cell>
          <cell r="E32">
            <v>99.220061514240015</v>
          </cell>
          <cell r="F32">
            <v>80.368249826534409</v>
          </cell>
          <cell r="G32">
            <v>79.376049211392015</v>
          </cell>
          <cell r="H32">
            <v>70.446243675110409</v>
          </cell>
          <cell r="I32">
            <v>93.266857823385621</v>
          </cell>
          <cell r="K32">
            <v>17.117668772812802</v>
          </cell>
          <cell r="L32">
            <v>40.680225220838409</v>
          </cell>
          <cell r="M32">
            <v>49.610030757120015</v>
          </cell>
          <cell r="N32">
            <v>102.59854877203202</v>
          </cell>
          <cell r="P32">
            <v>4.7861902818719999</v>
          </cell>
          <cell r="Q32">
            <v>4.5046496770560003</v>
          </cell>
          <cell r="R32">
            <v>4.2794171932032006</v>
          </cell>
          <cell r="S32">
            <v>4.2794171932032006</v>
          </cell>
          <cell r="T32">
            <v>5.0677308866880004</v>
          </cell>
          <cell r="U32">
            <v>4.7861902818720008</v>
          </cell>
          <cell r="V32">
            <v>4.0541847093504009</v>
          </cell>
          <cell r="W32">
            <v>4.2794171932032006</v>
          </cell>
        </row>
        <row r="33">
          <cell r="B33">
            <v>2030</v>
          </cell>
          <cell r="C33">
            <v>80.407996735449601</v>
          </cell>
          <cell r="D33">
            <v>85.002739406046715</v>
          </cell>
          <cell r="E33">
            <v>101.2044627445248</v>
          </cell>
          <cell r="F33">
            <v>81.975614823065101</v>
          </cell>
          <cell r="G33">
            <v>80.963570195619837</v>
          </cell>
          <cell r="H33">
            <v>71.85516854861261</v>
          </cell>
          <cell r="I33">
            <v>95.132194979853324</v>
          </cell>
          <cell r="K33">
            <v>17.460022148269058</v>
          </cell>
          <cell r="L33">
            <v>41.493829725255175</v>
          </cell>
          <cell r="M33">
            <v>50.602231372262402</v>
          </cell>
          <cell r="N33">
            <v>104.65051974747264</v>
          </cell>
          <cell r="P33">
            <v>4.8819140875094398</v>
          </cell>
          <cell r="Q33">
            <v>4.5947426705971202</v>
          </cell>
          <cell r="R33">
            <v>4.3650055370672645</v>
          </cell>
          <cell r="S33">
            <v>4.3650055370672645</v>
          </cell>
          <cell r="T33">
            <v>5.1690855044217603</v>
          </cell>
          <cell r="U33">
            <v>4.8819140875094407</v>
          </cell>
          <cell r="V33">
            <v>4.1352684035374088</v>
          </cell>
          <cell r="W33">
            <v>4.3650055370672645</v>
          </cell>
        </row>
        <row r="34">
          <cell r="B34">
            <v>2031</v>
          </cell>
          <cell r="C34">
            <v>82.016156670158608</v>
          </cell>
          <cell r="D34">
            <v>86.702794194167666</v>
          </cell>
          <cell r="E34">
            <v>103.22855199941533</v>
          </cell>
          <cell r="F34">
            <v>83.61512711952642</v>
          </cell>
          <cell r="G34">
            <v>82.582841599532259</v>
          </cell>
          <cell r="H34">
            <v>73.292271919584877</v>
          </cell>
          <cell r="I34">
            <v>97.034838879450419</v>
          </cell>
          <cell r="K34">
            <v>17.809222591234441</v>
          </cell>
          <cell r="L34">
            <v>42.323706319760284</v>
          </cell>
          <cell r="M34">
            <v>51.614275999707658</v>
          </cell>
          <cell r="N34">
            <v>106.74353014242213</v>
          </cell>
          <cell r="P34">
            <v>4.9795523692596291</v>
          </cell>
          <cell r="Q34">
            <v>4.686637524009063</v>
          </cell>
          <cell r="R34">
            <v>4.4523056478086103</v>
          </cell>
          <cell r="S34">
            <v>4.4523056478086103</v>
          </cell>
          <cell r="T34">
            <v>5.2724672145101961</v>
          </cell>
          <cell r="U34">
            <v>4.97955236925963</v>
          </cell>
          <cell r="V34">
            <v>4.2179737716081576</v>
          </cell>
          <cell r="W34">
            <v>4.4523056478086112</v>
          </cell>
        </row>
        <row r="35">
          <cell r="B35">
            <v>2032</v>
          </cell>
          <cell r="C35">
            <v>83.65647980356178</v>
          </cell>
          <cell r="D35">
            <v>88.436850078051023</v>
          </cell>
          <cell r="E35">
            <v>105.29312303940362</v>
          </cell>
          <cell r="F35">
            <v>85.287429661916946</v>
          </cell>
          <cell r="G35">
            <v>84.234498431522894</v>
          </cell>
          <cell r="H35">
            <v>74.758117357976573</v>
          </cell>
          <cell r="I35">
            <v>98.975535657039401</v>
          </cell>
          <cell r="K35">
            <v>18.16540704305913</v>
          </cell>
          <cell r="L35">
            <v>43.170180446155484</v>
          </cell>
          <cell r="M35">
            <v>52.646561519701805</v>
          </cell>
          <cell r="N35">
            <v>108.87840074527055</v>
          </cell>
          <cell r="P35">
            <v>5.0791434166448219</v>
          </cell>
          <cell r="Q35">
            <v>4.7803702744892442</v>
          </cell>
          <cell r="R35">
            <v>4.5413517607647824</v>
          </cell>
          <cell r="S35">
            <v>4.5413517607647824</v>
          </cell>
          <cell r="T35">
            <v>5.3779165588003996</v>
          </cell>
          <cell r="U35">
            <v>5.0791434166448219</v>
          </cell>
          <cell r="V35">
            <v>4.3023332470403206</v>
          </cell>
          <cell r="W35">
            <v>4.5413517607647824</v>
          </cell>
        </row>
        <row r="36">
          <cell r="B36">
            <v>2033</v>
          </cell>
          <cell r="C36">
            <v>85.329609399633014</v>
          </cell>
          <cell r="D36">
            <v>90.205587079612044</v>
          </cell>
          <cell r="E36">
            <v>107.3989855001917</v>
          </cell>
          <cell r="F36">
            <v>86.993178255155271</v>
          </cell>
          <cell r="G36">
            <v>85.919188400153359</v>
          </cell>
          <cell r="H36">
            <v>76.253279705136109</v>
          </cell>
          <cell r="I36">
            <v>100.95504637018018</v>
          </cell>
          <cell r="K36">
            <v>18.528715183920312</v>
          </cell>
          <cell r="L36">
            <v>44.033584055078599</v>
          </cell>
          <cell r="M36">
            <v>53.69949275009585</v>
          </cell>
          <cell r="N36">
            <v>111.05596876017597</v>
          </cell>
          <cell r="P36">
            <v>5.1807262849777187</v>
          </cell>
          <cell r="Q36">
            <v>4.8759776799790293</v>
          </cell>
          <cell r="R36">
            <v>4.632178795980078</v>
          </cell>
          <cell r="S36">
            <v>4.632178795980078</v>
          </cell>
          <cell r="T36">
            <v>5.4854748899764081</v>
          </cell>
          <cell r="U36">
            <v>5.1807262849777187</v>
          </cell>
          <cell r="V36">
            <v>4.3883799119811266</v>
          </cell>
          <cell r="W36">
            <v>4.632178795980078</v>
          </cell>
        </row>
        <row r="37">
          <cell r="B37">
            <v>2034</v>
          </cell>
          <cell r="C37">
            <v>87.036201587625669</v>
          </cell>
          <cell r="D37">
            <v>92.009698821204282</v>
          </cell>
          <cell r="E37">
            <v>109.54696521019552</v>
          </cell>
          <cell r="F37">
            <v>88.733041820258364</v>
          </cell>
          <cell r="G37">
            <v>87.637572168156424</v>
          </cell>
          <cell r="H37">
            <v>77.778345299238822</v>
          </cell>
          <cell r="I37">
            <v>102.97414729758378</v>
          </cell>
          <cell r="K37">
            <v>18.899289487598718</v>
          </cell>
          <cell r="L37">
            <v>44.914255736180166</v>
          </cell>
          <cell r="M37">
            <v>54.773482605097762</v>
          </cell>
          <cell r="N37">
            <v>113.27708813537949</v>
          </cell>
          <cell r="P37">
            <v>5.2843408106772731</v>
          </cell>
          <cell r="Q37">
            <v>4.9734972335786098</v>
          </cell>
          <cell r="R37">
            <v>4.7248223718996796</v>
          </cell>
          <cell r="S37">
            <v>4.7248223718996796</v>
          </cell>
          <cell r="T37">
            <v>5.5951843877759364</v>
          </cell>
          <cell r="U37">
            <v>5.2843408106772731</v>
          </cell>
          <cell r="V37">
            <v>4.4761475102207493</v>
          </cell>
          <cell r="W37">
            <v>4.7248223718996796</v>
          </cell>
        </row>
        <row r="38">
          <cell r="B38">
            <v>2035</v>
          </cell>
          <cell r="C38">
            <v>88.77692561937819</v>
          </cell>
          <cell r="D38">
            <v>93.849892797628371</v>
          </cell>
          <cell r="E38">
            <v>111.73790451439943</v>
          </cell>
          <cell r="F38">
            <v>90.507702656663525</v>
          </cell>
          <cell r="G38">
            <v>89.390323611519548</v>
          </cell>
          <cell r="H38">
            <v>79.333912205223598</v>
          </cell>
          <cell r="I38">
            <v>105.03363024353547</v>
          </cell>
          <cell r="K38">
            <v>19.277275277350693</v>
          </cell>
          <cell r="L38">
            <v>45.812540850903773</v>
          </cell>
          <cell r="M38">
            <v>55.868952257199716</v>
          </cell>
          <cell r="N38">
            <v>115.54262989808707</v>
          </cell>
          <cell r="P38">
            <v>5.3900276268908183</v>
          </cell>
          <cell r="Q38">
            <v>5.072967178250182</v>
          </cell>
          <cell r="R38">
            <v>4.8193188193376733</v>
          </cell>
          <cell r="S38">
            <v>4.8193188193376733</v>
          </cell>
          <cell r="T38">
            <v>5.7070880755314546</v>
          </cell>
          <cell r="U38">
            <v>5.3900276268908183</v>
          </cell>
          <cell r="V38">
            <v>4.5656704604251646</v>
          </cell>
          <cell r="W38">
            <v>4.8193188193376733</v>
          </cell>
        </row>
        <row r="39">
          <cell r="B39">
            <v>2036</v>
          </cell>
          <cell r="C39">
            <v>90.552464131765745</v>
          </cell>
          <cell r="D39">
            <v>95.726890653580938</v>
          </cell>
          <cell r="E39">
            <v>113.97266260468741</v>
          </cell>
          <cell r="F39">
            <v>92.3178567097968</v>
          </cell>
          <cell r="G39">
            <v>91.178130083749934</v>
          </cell>
          <cell r="H39">
            <v>80.92059044932806</v>
          </cell>
          <cell r="I39">
            <v>107.13430284840616</v>
          </cell>
          <cell r="K39">
            <v>19.662820782897704</v>
          </cell>
          <cell r="L39">
            <v>46.72879166792184</v>
          </cell>
          <cell r="M39">
            <v>56.986331302343707</v>
          </cell>
          <cell r="N39">
            <v>117.8534824960488</v>
          </cell>
          <cell r="P39">
            <v>5.4978281794286348</v>
          </cell>
          <cell r="Q39">
            <v>5.1744265218151853</v>
          </cell>
          <cell r="R39">
            <v>4.915705195724426</v>
          </cell>
          <cell r="S39">
            <v>4.915705195724426</v>
          </cell>
          <cell r="T39">
            <v>5.8212298370420834</v>
          </cell>
          <cell r="U39">
            <v>5.4978281794286339</v>
          </cell>
          <cell r="V39">
            <v>4.6569838696336667</v>
          </cell>
          <cell r="W39">
            <v>4.915705195724426</v>
          </cell>
        </row>
        <row r="40">
          <cell r="B40">
            <v>2037</v>
          </cell>
          <cell r="C40">
            <v>92.363513414401069</v>
          </cell>
          <cell r="D40">
            <v>97.641428466652556</v>
          </cell>
          <cell r="E40">
            <v>116.25211585678119</v>
          </cell>
          <cell r="F40">
            <v>94.164213843992769</v>
          </cell>
          <cell r="G40">
            <v>93.001692685424956</v>
          </cell>
          <cell r="H40">
            <v>82.539002258314653</v>
          </cell>
          <cell r="I40">
            <v>109.27698890537431</v>
          </cell>
          <cell r="K40">
            <v>20.056077198555659</v>
          </cell>
          <cell r="L40">
            <v>47.663367501280291</v>
          </cell>
          <cell r="M40">
            <v>58.126057928390594</v>
          </cell>
          <cell r="N40">
            <v>120.2105521459698</v>
          </cell>
          <cell r="P40">
            <v>5.6077847430172074</v>
          </cell>
          <cell r="Q40">
            <v>5.2779150522514895</v>
          </cell>
          <cell r="R40">
            <v>5.0140192996389148</v>
          </cell>
          <cell r="S40">
            <v>5.0140192996389148</v>
          </cell>
          <cell r="T40">
            <v>5.9376544337829253</v>
          </cell>
          <cell r="U40">
            <v>5.6077847430172074</v>
          </cell>
          <cell r="V40">
            <v>4.7501235470263401</v>
          </cell>
          <cell r="W40">
            <v>5.0140192996389148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E10">
            <v>1.25</v>
          </cell>
          <cell r="F10">
            <v>1.075</v>
          </cell>
        </row>
        <row r="11">
          <cell r="E11">
            <v>1.25</v>
          </cell>
          <cell r="F11">
            <v>1.075</v>
          </cell>
        </row>
        <row r="12">
          <cell r="E12">
            <v>1.25</v>
          </cell>
          <cell r="F12">
            <v>1.075</v>
          </cell>
        </row>
        <row r="13">
          <cell r="E13">
            <v>1.25</v>
          </cell>
          <cell r="F13">
            <v>1.075</v>
          </cell>
        </row>
        <row r="14">
          <cell r="E14">
            <v>1.25</v>
          </cell>
          <cell r="F14">
            <v>1.075</v>
          </cell>
        </row>
        <row r="15">
          <cell r="E15">
            <v>1.25</v>
          </cell>
          <cell r="F15">
            <v>1.075</v>
          </cell>
        </row>
        <row r="16">
          <cell r="E16">
            <v>1.25</v>
          </cell>
          <cell r="F16">
            <v>1.075</v>
          </cell>
        </row>
        <row r="17">
          <cell r="E17">
            <v>1.25</v>
          </cell>
          <cell r="F17">
            <v>1.075</v>
          </cell>
        </row>
        <row r="18">
          <cell r="E18">
            <v>1.25</v>
          </cell>
          <cell r="F18">
            <v>1.075</v>
          </cell>
        </row>
        <row r="19">
          <cell r="E19">
            <v>1.25</v>
          </cell>
          <cell r="F19">
            <v>1.075</v>
          </cell>
        </row>
        <row r="20">
          <cell r="E20">
            <v>1.25</v>
          </cell>
          <cell r="F20">
            <v>1.075</v>
          </cell>
        </row>
        <row r="21">
          <cell r="E21">
            <v>1.25</v>
          </cell>
          <cell r="F21">
            <v>1.075</v>
          </cell>
        </row>
        <row r="22">
          <cell r="E22">
            <v>1.25</v>
          </cell>
          <cell r="F22">
            <v>1.075</v>
          </cell>
        </row>
        <row r="23">
          <cell r="E23">
            <v>1.25</v>
          </cell>
          <cell r="F23">
            <v>1.075</v>
          </cell>
        </row>
        <row r="24">
          <cell r="E24">
            <v>1.25</v>
          </cell>
          <cell r="F24">
            <v>1.075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</sheetPr>
  <dimension ref="A1:AB61"/>
  <sheetViews>
    <sheetView zoomScale="115" zoomScaleNormal="115" workbookViewId="0"/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2"/>
    </row>
    <row r="2" spans="1:28" s="6" customFormat="1" ht="15" customHeight="1" x14ac:dyDescent="0.2">
      <c r="A2" s="4"/>
      <c r="B2" s="85" t="s">
        <v>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5"/>
    </row>
    <row r="3" spans="1:28" s="6" customFormat="1" ht="12" x14ac:dyDescent="0.2">
      <c r="A3" s="7"/>
      <c r="B3" s="86">
        <v>44927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"/>
    </row>
    <row r="4" spans="1:28" s="6" customFormat="1" ht="17.25" customHeight="1" x14ac:dyDescent="0.2">
      <c r="A4" s="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"/>
      <c r="AB4" s="9"/>
    </row>
    <row r="5" spans="1:28" s="11" customFormat="1" ht="9" x14ac:dyDescent="0.15">
      <c r="A5" s="10"/>
      <c r="C5" s="88" t="s">
        <v>2</v>
      </c>
      <c r="D5" s="88"/>
      <c r="E5" s="88"/>
      <c r="F5" s="88"/>
      <c r="G5" s="88"/>
      <c r="H5" s="88"/>
      <c r="I5" s="88"/>
      <c r="J5" s="12"/>
      <c r="K5" s="88" t="s">
        <v>3</v>
      </c>
      <c r="L5" s="88"/>
      <c r="M5" s="88"/>
      <c r="N5" s="88"/>
      <c r="O5" s="12"/>
      <c r="P5" s="88" t="s">
        <v>4</v>
      </c>
      <c r="Q5" s="88"/>
      <c r="R5" s="88"/>
      <c r="S5" s="88"/>
      <c r="T5" s="88"/>
      <c r="U5" s="88"/>
      <c r="V5" s="88"/>
      <c r="W5" s="88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2012</v>
      </c>
      <c r="C14" s="30">
        <v>94.2</v>
      </c>
      <c r="D14" s="30">
        <v>111.65</v>
      </c>
      <c r="E14" s="30">
        <v>86.100000000000009</v>
      </c>
      <c r="F14" s="30">
        <v>74.350000000000009</v>
      </c>
      <c r="G14" s="30">
        <v>73.100000000000009</v>
      </c>
      <c r="H14" s="30">
        <v>63.650000000000006</v>
      </c>
      <c r="I14" s="30">
        <v>82.100000000000009</v>
      </c>
      <c r="J14" s="30"/>
      <c r="K14" s="30"/>
      <c r="L14" s="30">
        <v>28.6</v>
      </c>
      <c r="M14" s="30">
        <v>69.55</v>
      </c>
      <c r="N14" s="30">
        <v>100.80000000000001</v>
      </c>
      <c r="O14" s="30"/>
      <c r="P14" s="30">
        <v>2.75</v>
      </c>
      <c r="Q14" s="30">
        <v>2.4500000000000002</v>
      </c>
      <c r="R14" s="30">
        <v>2.25</v>
      </c>
      <c r="S14" s="30">
        <v>2.25</v>
      </c>
      <c r="T14" s="30">
        <v>2.3000000000000003</v>
      </c>
      <c r="U14" s="30">
        <v>2.3000000000000003</v>
      </c>
      <c r="V14" s="30">
        <v>2.25</v>
      </c>
      <c r="W14" s="30">
        <v>2.4000000000000004</v>
      </c>
      <c r="X14" s="30"/>
      <c r="Y14" s="30">
        <v>1.55</v>
      </c>
      <c r="Z14" s="31">
        <v>1</v>
      </c>
      <c r="AA14" s="32"/>
    </row>
    <row r="15" spans="1:28" s="25" customFormat="1" ht="9.75" customHeight="1" x14ac:dyDescent="0.15">
      <c r="A15" s="28"/>
      <c r="B15" s="29">
        <v>2013</v>
      </c>
      <c r="C15" s="30">
        <v>97.95</v>
      </c>
      <c r="D15" s="30">
        <v>108.60000000000001</v>
      </c>
      <c r="E15" s="30">
        <v>93.050000000000011</v>
      </c>
      <c r="F15" s="30">
        <v>76.55</v>
      </c>
      <c r="G15" s="30">
        <v>75.25</v>
      </c>
      <c r="H15" s="30">
        <v>65.25</v>
      </c>
      <c r="I15" s="30">
        <v>88.25</v>
      </c>
      <c r="J15" s="30"/>
      <c r="K15" s="30"/>
      <c r="L15" s="30">
        <v>38.900000000000006</v>
      </c>
      <c r="M15" s="30">
        <v>69.400000000000006</v>
      </c>
      <c r="N15" s="30">
        <v>104.65</v>
      </c>
      <c r="O15" s="30"/>
      <c r="P15" s="30">
        <v>3.75</v>
      </c>
      <c r="Q15" s="30">
        <v>3.2</v>
      </c>
      <c r="R15" s="30">
        <v>3</v>
      </c>
      <c r="S15" s="30">
        <v>3</v>
      </c>
      <c r="T15" s="30">
        <v>3.1</v>
      </c>
      <c r="U15" s="30">
        <v>3.1</v>
      </c>
      <c r="V15" s="30">
        <v>2.95</v>
      </c>
      <c r="W15" s="30">
        <v>3.1</v>
      </c>
      <c r="X15" s="30"/>
      <c r="Y15" s="30">
        <v>0.95000000000000007</v>
      </c>
      <c r="Z15" s="31">
        <v>0.97</v>
      </c>
      <c r="AA15" s="32"/>
    </row>
    <row r="16" spans="1:28" s="25" customFormat="1" ht="9.75" customHeight="1" x14ac:dyDescent="0.15">
      <c r="A16" s="28"/>
      <c r="B16" s="29">
        <v>2014</v>
      </c>
      <c r="C16" s="30">
        <v>93</v>
      </c>
      <c r="D16" s="30">
        <v>99</v>
      </c>
      <c r="E16" s="30">
        <v>93.5</v>
      </c>
      <c r="F16" s="30">
        <v>80.400000000000006</v>
      </c>
      <c r="G16" s="30">
        <v>79.100000000000009</v>
      </c>
      <c r="H16" s="30">
        <v>71.2</v>
      </c>
      <c r="I16" s="30">
        <v>87.800000000000011</v>
      </c>
      <c r="J16" s="30"/>
      <c r="K16" s="30"/>
      <c r="L16" s="30">
        <v>45.050000000000004</v>
      </c>
      <c r="M16" s="30">
        <v>69.600000000000009</v>
      </c>
      <c r="N16" s="30">
        <v>102.4</v>
      </c>
      <c r="O16" s="30"/>
      <c r="P16" s="30">
        <v>4.3500000000000005</v>
      </c>
      <c r="Q16" s="30">
        <v>4.4000000000000004</v>
      </c>
      <c r="R16" s="30">
        <v>4.2</v>
      </c>
      <c r="S16" s="30">
        <v>4.2</v>
      </c>
      <c r="T16" s="30">
        <v>4.55</v>
      </c>
      <c r="U16" s="30">
        <v>4.4000000000000004</v>
      </c>
      <c r="V16" s="30">
        <v>4.05</v>
      </c>
      <c r="W16" s="30">
        <v>4.2</v>
      </c>
      <c r="X16" s="30"/>
      <c r="Y16" s="30">
        <v>1.9000000000000001</v>
      </c>
      <c r="Z16" s="31">
        <v>0.90500000000000003</v>
      </c>
      <c r="AA16" s="32"/>
    </row>
    <row r="17" spans="1:27" s="25" customFormat="1" ht="9.75" customHeight="1" x14ac:dyDescent="0.15">
      <c r="A17" s="28"/>
      <c r="B17" s="29">
        <v>2015</v>
      </c>
      <c r="C17" s="30">
        <v>48.800000000000004</v>
      </c>
      <c r="D17" s="30">
        <v>52.35</v>
      </c>
      <c r="E17" s="30">
        <v>57.75</v>
      </c>
      <c r="F17" s="30">
        <v>46.1</v>
      </c>
      <c r="G17" s="30">
        <v>44.800000000000004</v>
      </c>
      <c r="H17" s="30">
        <v>39.550000000000004</v>
      </c>
      <c r="I17" s="30">
        <v>51.45</v>
      </c>
      <c r="J17" s="30"/>
      <c r="K17" s="30"/>
      <c r="L17" s="30">
        <v>6.6000000000000005</v>
      </c>
      <c r="M17" s="30">
        <v>36.5</v>
      </c>
      <c r="N17" s="30">
        <v>60.300000000000004</v>
      </c>
      <c r="O17" s="30"/>
      <c r="P17" s="30">
        <v>2.6</v>
      </c>
      <c r="Q17" s="30">
        <v>2.8000000000000003</v>
      </c>
      <c r="R17" s="30">
        <v>2.6</v>
      </c>
      <c r="S17" s="30">
        <v>2.6</v>
      </c>
      <c r="T17" s="30">
        <v>3</v>
      </c>
      <c r="U17" s="30">
        <v>2.7</v>
      </c>
      <c r="V17" s="30">
        <v>2</v>
      </c>
      <c r="W17" s="30">
        <v>2.1</v>
      </c>
      <c r="X17" s="30"/>
      <c r="Y17" s="30">
        <v>1.1000000000000001</v>
      </c>
      <c r="Z17" s="31">
        <v>0.78500000000000003</v>
      </c>
      <c r="AA17" s="32"/>
    </row>
    <row r="18" spans="1:27" s="25" customFormat="1" ht="9.75" customHeight="1" x14ac:dyDescent="0.15">
      <c r="A18" s="28"/>
      <c r="B18" s="29">
        <v>2016</v>
      </c>
      <c r="C18" s="30">
        <v>43.300000000000004</v>
      </c>
      <c r="D18" s="30">
        <v>43.550000000000004</v>
      </c>
      <c r="E18" s="30">
        <v>53.900000000000006</v>
      </c>
      <c r="F18" s="30">
        <v>40.450000000000003</v>
      </c>
      <c r="G18" s="30">
        <v>39.150000000000006</v>
      </c>
      <c r="H18" s="30">
        <v>33.35</v>
      </c>
      <c r="I18" s="30">
        <v>49.1</v>
      </c>
      <c r="J18" s="30"/>
      <c r="K18" s="30"/>
      <c r="L18" s="30">
        <v>13.15</v>
      </c>
      <c r="M18" s="30">
        <v>34.35</v>
      </c>
      <c r="N18" s="30">
        <v>56.150000000000006</v>
      </c>
      <c r="O18" s="30"/>
      <c r="P18" s="30">
        <v>2.5</v>
      </c>
      <c r="Q18" s="30">
        <v>2.1</v>
      </c>
      <c r="R18" s="30">
        <v>1.9000000000000001</v>
      </c>
      <c r="S18" s="30">
        <v>1.9000000000000001</v>
      </c>
      <c r="T18" s="30">
        <v>2.3000000000000003</v>
      </c>
      <c r="U18" s="30">
        <v>2.2000000000000002</v>
      </c>
      <c r="V18" s="30">
        <v>1.55</v>
      </c>
      <c r="W18" s="30">
        <v>1.6500000000000001</v>
      </c>
      <c r="X18" s="30"/>
      <c r="Y18" s="30">
        <v>1.4500000000000002</v>
      </c>
      <c r="Z18" s="31">
        <v>0.755</v>
      </c>
      <c r="AA18" s="32"/>
    </row>
    <row r="19" spans="1:27" s="25" customFormat="1" ht="9.75" customHeight="1" x14ac:dyDescent="0.15">
      <c r="A19" s="28"/>
      <c r="B19" s="29">
        <v>2017</v>
      </c>
      <c r="C19" s="30">
        <v>50.900000000000006</v>
      </c>
      <c r="D19" s="30">
        <v>54.25</v>
      </c>
      <c r="E19" s="30">
        <v>62.85</v>
      </c>
      <c r="F19" s="30">
        <v>52</v>
      </c>
      <c r="G19" s="30">
        <v>50.7</v>
      </c>
      <c r="H19" s="30">
        <v>45.2</v>
      </c>
      <c r="I19" s="30">
        <v>59.85</v>
      </c>
      <c r="J19" s="30"/>
      <c r="K19" s="30"/>
      <c r="L19" s="30">
        <v>28.900000000000002</v>
      </c>
      <c r="M19" s="30">
        <v>44.6</v>
      </c>
      <c r="N19" s="30">
        <v>66.850000000000009</v>
      </c>
      <c r="O19" s="30"/>
      <c r="P19" s="30">
        <v>3</v>
      </c>
      <c r="Q19" s="30">
        <v>2.4000000000000004</v>
      </c>
      <c r="R19" s="30">
        <v>2.2000000000000002</v>
      </c>
      <c r="S19" s="30">
        <v>2.2000000000000002</v>
      </c>
      <c r="T19" s="30">
        <v>2.85</v>
      </c>
      <c r="U19" s="30">
        <v>2.4000000000000004</v>
      </c>
      <c r="V19" s="30">
        <v>1.8</v>
      </c>
      <c r="W19" s="30">
        <v>1.9500000000000002</v>
      </c>
      <c r="X19" s="30"/>
      <c r="Y19" s="30">
        <v>1.6</v>
      </c>
      <c r="Z19" s="31">
        <v>0.77</v>
      </c>
      <c r="AA19" s="32"/>
    </row>
    <row r="20" spans="1:27" s="25" customFormat="1" ht="9.75" customHeight="1" x14ac:dyDescent="0.15">
      <c r="A20" s="28"/>
      <c r="B20" s="29">
        <v>2018</v>
      </c>
      <c r="C20" s="30">
        <v>64.95</v>
      </c>
      <c r="D20" s="30">
        <v>71.05</v>
      </c>
      <c r="E20" s="30">
        <v>69.650000000000006</v>
      </c>
      <c r="F20" s="30">
        <v>51.25</v>
      </c>
      <c r="G20" s="30">
        <v>49.95</v>
      </c>
      <c r="H20" s="30">
        <v>40</v>
      </c>
      <c r="I20" s="30">
        <v>70.2</v>
      </c>
      <c r="J20" s="30"/>
      <c r="K20" s="30"/>
      <c r="L20" s="30">
        <v>27.55</v>
      </c>
      <c r="M20" s="30">
        <v>32.800000000000004</v>
      </c>
      <c r="N20" s="30">
        <v>79.2</v>
      </c>
      <c r="O20" s="30"/>
      <c r="P20" s="30">
        <v>3.0500000000000003</v>
      </c>
      <c r="Q20" s="30">
        <v>1.55</v>
      </c>
      <c r="R20" s="30">
        <v>1.35</v>
      </c>
      <c r="S20" s="30">
        <v>1.35</v>
      </c>
      <c r="T20" s="30">
        <v>3</v>
      </c>
      <c r="U20" s="30">
        <v>1.6</v>
      </c>
      <c r="V20" s="30">
        <v>1.2000000000000002</v>
      </c>
      <c r="W20" s="30">
        <v>1.4000000000000001</v>
      </c>
      <c r="X20" s="30"/>
      <c r="Y20" s="30">
        <v>2.25</v>
      </c>
      <c r="Z20" s="31">
        <v>0.77</v>
      </c>
      <c r="AA20" s="32"/>
    </row>
    <row r="21" spans="1:27" s="25" customFormat="1" ht="9.75" customHeight="1" x14ac:dyDescent="0.15">
      <c r="A21" s="28"/>
      <c r="B21" s="29">
        <v>2019</v>
      </c>
      <c r="C21" s="30">
        <v>57</v>
      </c>
      <c r="D21" s="30">
        <v>64.350000000000009</v>
      </c>
      <c r="E21" s="30">
        <v>69</v>
      </c>
      <c r="F21" s="30">
        <v>60</v>
      </c>
      <c r="G21" s="30">
        <v>58.7</v>
      </c>
      <c r="H21" s="30">
        <v>54.800000000000004</v>
      </c>
      <c r="I21" s="30">
        <v>68</v>
      </c>
      <c r="J21" s="30"/>
      <c r="K21" s="30"/>
      <c r="L21" s="30">
        <v>17.400000000000002</v>
      </c>
      <c r="M21" s="30">
        <v>23.55</v>
      </c>
      <c r="N21" s="30">
        <v>70.3</v>
      </c>
      <c r="O21" s="30"/>
      <c r="P21" s="30">
        <v>2.5500000000000003</v>
      </c>
      <c r="Q21" s="30">
        <v>1.6</v>
      </c>
      <c r="R21" s="30">
        <v>1.4000000000000001</v>
      </c>
      <c r="S21" s="30">
        <v>1.4000000000000001</v>
      </c>
      <c r="T21" s="30">
        <v>2.75</v>
      </c>
      <c r="U21" s="30">
        <v>1.75</v>
      </c>
      <c r="V21" s="30">
        <v>1</v>
      </c>
      <c r="W21" s="30">
        <v>1.1500000000000001</v>
      </c>
      <c r="X21" s="30"/>
      <c r="Y21" s="30">
        <v>2</v>
      </c>
      <c r="Z21" s="31">
        <v>0.755</v>
      </c>
      <c r="AA21" s="32"/>
    </row>
    <row r="22" spans="1:27" s="25" customFormat="1" ht="9.75" customHeight="1" x14ac:dyDescent="0.15">
      <c r="A22" s="28"/>
      <c r="B22" s="29">
        <v>2020</v>
      </c>
      <c r="C22" s="30">
        <v>39.25</v>
      </c>
      <c r="D22" s="30">
        <v>41.75</v>
      </c>
      <c r="E22" s="30">
        <v>45</v>
      </c>
      <c r="F22" s="30">
        <v>36.5</v>
      </c>
      <c r="G22" s="30">
        <v>35.4</v>
      </c>
      <c r="H22" s="30">
        <v>30.700000000000003</v>
      </c>
      <c r="I22" s="30">
        <v>43.75</v>
      </c>
      <c r="J22" s="30"/>
      <c r="K22" s="30"/>
      <c r="L22" s="30">
        <v>16.400000000000002</v>
      </c>
      <c r="M22" s="30">
        <v>22.150000000000002</v>
      </c>
      <c r="N22" s="30">
        <v>49.150000000000006</v>
      </c>
      <c r="O22" s="30"/>
      <c r="P22" s="30">
        <v>2.0500000000000003</v>
      </c>
      <c r="Q22" s="30">
        <v>2.25</v>
      </c>
      <c r="R22" s="30">
        <v>2.0500000000000003</v>
      </c>
      <c r="S22" s="30">
        <v>2.0500000000000003</v>
      </c>
      <c r="T22" s="30">
        <v>2.3000000000000003</v>
      </c>
      <c r="U22" s="30">
        <v>2.4500000000000002</v>
      </c>
      <c r="V22" s="30">
        <v>2.0500000000000003</v>
      </c>
      <c r="W22" s="30">
        <v>2.2000000000000002</v>
      </c>
      <c r="X22" s="30"/>
      <c r="Y22" s="30">
        <v>0.75</v>
      </c>
      <c r="Z22" s="31">
        <v>0.745</v>
      </c>
      <c r="AA22" s="32"/>
    </row>
    <row r="23" spans="1:27" s="25" customFormat="1" ht="9.75" customHeight="1" x14ac:dyDescent="0.15">
      <c r="A23" s="28"/>
      <c r="B23" s="29">
        <v>2021</v>
      </c>
      <c r="C23" s="30">
        <v>68</v>
      </c>
      <c r="D23" s="30">
        <v>70.7</v>
      </c>
      <c r="E23" s="30">
        <v>80.350000000000009</v>
      </c>
      <c r="F23" s="30">
        <v>69.400000000000006</v>
      </c>
      <c r="G23" s="30">
        <v>68.850000000000009</v>
      </c>
      <c r="H23" s="30">
        <v>63.150000000000006</v>
      </c>
      <c r="I23" s="30">
        <v>77.75</v>
      </c>
      <c r="J23" s="30"/>
      <c r="K23" s="30"/>
      <c r="L23" s="30">
        <v>43.1</v>
      </c>
      <c r="M23" s="30">
        <v>51.150000000000006</v>
      </c>
      <c r="N23" s="30">
        <v>85.5</v>
      </c>
      <c r="O23" s="30"/>
      <c r="P23" s="30">
        <v>3.9000000000000004</v>
      </c>
      <c r="Q23" s="30">
        <v>3.5500000000000003</v>
      </c>
      <c r="R23" s="30">
        <v>3.35</v>
      </c>
      <c r="S23" s="30">
        <v>3.35</v>
      </c>
      <c r="T23" s="30">
        <v>3.9000000000000004</v>
      </c>
      <c r="U23" s="30">
        <v>3.95</v>
      </c>
      <c r="V23" s="30">
        <v>3.3000000000000003</v>
      </c>
      <c r="W23" s="30">
        <v>3.45</v>
      </c>
      <c r="X23" s="30"/>
      <c r="Y23" s="30">
        <v>3.4000000000000004</v>
      </c>
      <c r="Z23" s="31">
        <v>0.8</v>
      </c>
      <c r="AA23" s="32"/>
    </row>
    <row r="24" spans="1:27" s="25" customFormat="1" ht="9.75" customHeight="1" x14ac:dyDescent="0.15">
      <c r="A24" s="28"/>
      <c r="B24" s="29">
        <v>2022</v>
      </c>
      <c r="C24" s="30">
        <v>94.65</v>
      </c>
      <c r="D24" s="30">
        <v>100.75</v>
      </c>
      <c r="E24" s="30">
        <v>120.55000000000001</v>
      </c>
      <c r="F24" s="30">
        <v>99.050000000000011</v>
      </c>
      <c r="G24" s="30">
        <v>98.850000000000009</v>
      </c>
      <c r="H24" s="30">
        <v>90.65</v>
      </c>
      <c r="I24" s="30">
        <v>114.10000000000001</v>
      </c>
      <c r="J24" s="30"/>
      <c r="K24" s="30"/>
      <c r="L24" s="30">
        <v>50.35</v>
      </c>
      <c r="M24" s="30">
        <v>61.2</v>
      </c>
      <c r="N24" s="30">
        <v>123.05000000000001</v>
      </c>
      <c r="O24" s="30"/>
      <c r="P24" s="30">
        <v>6.4</v>
      </c>
      <c r="Q24" s="30">
        <v>5.5500000000000007</v>
      </c>
      <c r="R24" s="30">
        <v>5.3500000000000005</v>
      </c>
      <c r="S24" s="30">
        <v>5.3500000000000005</v>
      </c>
      <c r="T24" s="30">
        <v>6.7</v>
      </c>
      <c r="U24" s="30">
        <v>5.8000000000000007</v>
      </c>
      <c r="V24" s="30">
        <v>5</v>
      </c>
      <c r="W24" s="30">
        <v>5.15</v>
      </c>
      <c r="X24" s="30"/>
      <c r="Y24" s="30">
        <v>6.8500000000000005</v>
      </c>
      <c r="Z24" s="31">
        <v>0.77</v>
      </c>
      <c r="AA24" s="32"/>
    </row>
    <row r="25" spans="1:27" s="25" customFormat="1" ht="15" customHeight="1" x14ac:dyDescent="0.15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>
        <v>2023</v>
      </c>
      <c r="C26" s="33">
        <v>80</v>
      </c>
      <c r="D26" s="33">
        <v>84</v>
      </c>
      <c r="E26" s="33">
        <v>102.66666666666667</v>
      </c>
      <c r="F26" s="33">
        <v>77</v>
      </c>
      <c r="G26" s="33">
        <v>75.973333333333343</v>
      </c>
      <c r="H26" s="33">
        <v>69.813333333333333</v>
      </c>
      <c r="I26" s="33">
        <v>96.506666666666675</v>
      </c>
      <c r="J26" s="33"/>
      <c r="K26" s="33">
        <v>15.2</v>
      </c>
      <c r="L26" s="33">
        <v>42.093333333333341</v>
      </c>
      <c r="M26" s="33">
        <v>51.333333333333343</v>
      </c>
      <c r="N26" s="33">
        <v>104.66666666666667</v>
      </c>
      <c r="O26" s="33"/>
      <c r="P26" s="33">
        <v>4.5</v>
      </c>
      <c r="Q26" s="33">
        <v>4</v>
      </c>
      <c r="R26" s="33">
        <v>3.8</v>
      </c>
      <c r="S26" s="33">
        <v>3.8</v>
      </c>
      <c r="T26" s="33">
        <v>5.25</v>
      </c>
      <c r="U26" s="33">
        <v>4.45</v>
      </c>
      <c r="V26" s="33">
        <v>3.5999999999999996</v>
      </c>
      <c r="W26" s="33">
        <v>3.8</v>
      </c>
      <c r="X26" s="33"/>
      <c r="Y26" s="36">
        <v>0</v>
      </c>
      <c r="Z26" s="37">
        <v>0.75</v>
      </c>
      <c r="AA26" s="32"/>
    </row>
    <row r="27" spans="1:27" s="25" customFormat="1" ht="9.75" customHeight="1" x14ac:dyDescent="0.15">
      <c r="A27" s="28"/>
      <c r="B27" s="29">
        <v>2024</v>
      </c>
      <c r="C27" s="33">
        <v>76.5</v>
      </c>
      <c r="D27" s="33">
        <v>80.58</v>
      </c>
      <c r="E27" s="33">
        <v>96.666666666666671</v>
      </c>
      <c r="F27" s="33">
        <v>76.366666666666674</v>
      </c>
      <c r="G27" s="33">
        <v>75.400000000000006</v>
      </c>
      <c r="H27" s="33">
        <v>67.666666666666671</v>
      </c>
      <c r="I27" s="33">
        <v>90.866666666666674</v>
      </c>
      <c r="J27" s="33"/>
      <c r="K27" s="33">
        <v>15.504</v>
      </c>
      <c r="L27" s="33">
        <v>39.633333333333333</v>
      </c>
      <c r="M27" s="33">
        <v>48.333333333333343</v>
      </c>
      <c r="N27" s="33">
        <v>99.726666666666674</v>
      </c>
      <c r="O27" s="33"/>
      <c r="P27" s="33">
        <v>4.5</v>
      </c>
      <c r="Q27" s="33">
        <v>4.08</v>
      </c>
      <c r="R27" s="33">
        <v>3.8759999999999999</v>
      </c>
      <c r="S27" s="33">
        <v>3.8759999999999999</v>
      </c>
      <c r="T27" s="33">
        <v>4.8449999999999998</v>
      </c>
      <c r="U27" s="33">
        <v>4.3860000000000001</v>
      </c>
      <c r="V27" s="33">
        <v>3.6719999999999997</v>
      </c>
      <c r="W27" s="33">
        <v>3.8759999999999999</v>
      </c>
      <c r="X27" s="33"/>
      <c r="Y27" s="36">
        <v>2</v>
      </c>
      <c r="Z27" s="37">
        <v>0.75</v>
      </c>
      <c r="AA27" s="32"/>
    </row>
    <row r="28" spans="1:27" s="25" customFormat="1" ht="9.75" customHeight="1" x14ac:dyDescent="0.15">
      <c r="A28" s="28"/>
      <c r="B28" s="29">
        <v>2025</v>
      </c>
      <c r="C28" s="33">
        <v>75.429000000000002</v>
      </c>
      <c r="D28" s="33">
        <v>79.590599999999995</v>
      </c>
      <c r="E28" s="33">
        <v>95.132000000000005</v>
      </c>
      <c r="F28" s="33">
        <v>76.10560000000001</v>
      </c>
      <c r="G28" s="33">
        <v>75.154280000000014</v>
      </c>
      <c r="H28" s="33">
        <v>67.543720000000008</v>
      </c>
      <c r="I28" s="33">
        <v>89.424080000000018</v>
      </c>
      <c r="J28" s="33"/>
      <c r="K28" s="33">
        <v>15.814080000000001</v>
      </c>
      <c r="L28" s="33">
        <v>39.00412</v>
      </c>
      <c r="M28" s="33">
        <v>47.566000000000003</v>
      </c>
      <c r="N28" s="33">
        <v>98.253200000000007</v>
      </c>
      <c r="O28" s="33"/>
      <c r="P28" s="33">
        <v>4.4216999999999995</v>
      </c>
      <c r="Q28" s="33">
        <v>4.1616</v>
      </c>
      <c r="R28" s="33">
        <v>3.9535200000000001</v>
      </c>
      <c r="S28" s="33">
        <v>3.9535200000000001</v>
      </c>
      <c r="T28" s="33">
        <v>4.6818</v>
      </c>
      <c r="U28" s="33">
        <v>4.4217000000000004</v>
      </c>
      <c r="V28" s="33">
        <v>3.7454400000000003</v>
      </c>
      <c r="W28" s="33">
        <v>3.9535200000000001</v>
      </c>
      <c r="X28" s="33"/>
      <c r="Y28" s="36">
        <v>2</v>
      </c>
      <c r="Z28" s="37">
        <v>0.75</v>
      </c>
      <c r="AA28" s="32"/>
    </row>
    <row r="29" spans="1:27" s="25" customFormat="1" ht="9.75" customHeight="1" x14ac:dyDescent="0.15">
      <c r="A29" s="28"/>
      <c r="B29" s="29">
        <v>2026</v>
      </c>
      <c r="C29" s="33">
        <v>74.284559999999999</v>
      </c>
      <c r="D29" s="33">
        <v>78.529392000000001</v>
      </c>
      <c r="E29" s="33">
        <v>93.497280000000003</v>
      </c>
      <c r="F29" s="33">
        <v>75.732796800000003</v>
      </c>
      <c r="G29" s="33">
        <v>74.797824000000006</v>
      </c>
      <c r="H29" s="33">
        <v>66.383068800000004</v>
      </c>
      <c r="I29" s="33">
        <v>87.887443199999993</v>
      </c>
      <c r="J29" s="33"/>
      <c r="K29" s="33">
        <v>16.130361600000001</v>
      </c>
      <c r="L29" s="33">
        <v>38.3338848</v>
      </c>
      <c r="M29" s="33">
        <v>46.748640000000002</v>
      </c>
      <c r="N29" s="33">
        <v>96.680903999999998</v>
      </c>
      <c r="O29" s="33"/>
      <c r="P29" s="33">
        <v>4.5101339999999999</v>
      </c>
      <c r="Q29" s="33">
        <v>4.2448319999999997</v>
      </c>
      <c r="R29" s="33">
        <v>4.0325904000000001</v>
      </c>
      <c r="S29" s="33">
        <v>4.0325904000000001</v>
      </c>
      <c r="T29" s="33">
        <v>4.775436</v>
      </c>
      <c r="U29" s="33">
        <v>4.5101339999999999</v>
      </c>
      <c r="V29" s="33">
        <v>3.8203488000000001</v>
      </c>
      <c r="W29" s="33">
        <v>4.0325904000000001</v>
      </c>
      <c r="X29" s="33"/>
      <c r="Y29" s="36">
        <v>2</v>
      </c>
      <c r="Z29" s="37">
        <v>0.75</v>
      </c>
      <c r="AA29" s="32"/>
    </row>
    <row r="30" spans="1:27" s="25" customFormat="1" ht="9.75" customHeight="1" x14ac:dyDescent="0.15">
      <c r="A30" s="28"/>
      <c r="B30" s="29">
        <v>2027</v>
      </c>
      <c r="C30" s="33">
        <v>75.770251200000004</v>
      </c>
      <c r="D30" s="33">
        <v>80.099979840000003</v>
      </c>
      <c r="E30" s="33">
        <v>95.367225599999998</v>
      </c>
      <c r="F30" s="33">
        <v>77.247452736</v>
      </c>
      <c r="G30" s="33">
        <v>76.293780479999995</v>
      </c>
      <c r="H30" s="33">
        <v>67.710730175999998</v>
      </c>
      <c r="I30" s="33">
        <v>89.645192064</v>
      </c>
      <c r="J30" s="33"/>
      <c r="K30" s="33">
        <v>16.452968832</v>
      </c>
      <c r="L30" s="33">
        <v>39.100562495999995</v>
      </c>
      <c r="M30" s="33">
        <v>47.683612799999999</v>
      </c>
      <c r="N30" s="33">
        <v>98.61452208</v>
      </c>
      <c r="O30" s="33"/>
      <c r="P30" s="33">
        <v>4.6003366799999998</v>
      </c>
      <c r="Q30" s="33">
        <v>4.3297286399999999</v>
      </c>
      <c r="R30" s="33">
        <v>4.113242208</v>
      </c>
      <c r="S30" s="33">
        <v>4.113242208</v>
      </c>
      <c r="T30" s="33">
        <v>4.8709447199999998</v>
      </c>
      <c r="U30" s="33">
        <v>4.6003366799999998</v>
      </c>
      <c r="V30" s="33">
        <v>3.896755776</v>
      </c>
      <c r="W30" s="33">
        <v>4.113242208</v>
      </c>
      <c r="X30" s="33"/>
      <c r="Y30" s="36">
        <v>2</v>
      </c>
      <c r="Z30" s="37">
        <v>0.75</v>
      </c>
      <c r="AA30" s="32"/>
    </row>
    <row r="31" spans="1:27" s="25" customFormat="1" ht="9.75" customHeight="1" x14ac:dyDescent="0.15">
      <c r="A31" s="28"/>
      <c r="B31" s="29">
        <v>2028</v>
      </c>
      <c r="C31" s="33">
        <v>77.285656224000007</v>
      </c>
      <c r="D31" s="33">
        <v>81.701979436800002</v>
      </c>
      <c r="E31" s="33">
        <v>97.274570112000006</v>
      </c>
      <c r="F31" s="33">
        <v>78.792401790720007</v>
      </c>
      <c r="G31" s="33">
        <v>77.819656089600002</v>
      </c>
      <c r="H31" s="33">
        <v>69.064944779520005</v>
      </c>
      <c r="I31" s="33">
        <v>91.438095905280008</v>
      </c>
      <c r="J31" s="33"/>
      <c r="K31" s="33">
        <v>16.78202820864</v>
      </c>
      <c r="L31" s="33">
        <v>39.882573745920006</v>
      </c>
      <c r="M31" s="33">
        <v>48.637285056000003</v>
      </c>
      <c r="N31" s="33">
        <v>100.58681252160001</v>
      </c>
      <c r="O31" s="33"/>
      <c r="P31" s="33">
        <v>4.6923434135999997</v>
      </c>
      <c r="Q31" s="33">
        <v>4.4163232128000001</v>
      </c>
      <c r="R31" s="33">
        <v>4.19550705216</v>
      </c>
      <c r="S31" s="33">
        <v>4.19550705216</v>
      </c>
      <c r="T31" s="33">
        <v>4.9683636144000003</v>
      </c>
      <c r="U31" s="33">
        <v>4.6923434135999997</v>
      </c>
      <c r="V31" s="33">
        <v>3.9746908915199999</v>
      </c>
      <c r="W31" s="33">
        <v>4.19550705216</v>
      </c>
      <c r="X31" s="33"/>
      <c r="Y31" s="36">
        <v>2</v>
      </c>
      <c r="Z31" s="37">
        <v>0.75</v>
      </c>
      <c r="AA31" s="32"/>
    </row>
    <row r="32" spans="1:27" s="25" customFormat="1" ht="9.75" customHeight="1" x14ac:dyDescent="0.15">
      <c r="A32" s="28"/>
      <c r="B32" s="29">
        <v>2029</v>
      </c>
      <c r="C32" s="33">
        <v>78.83136934848001</v>
      </c>
      <c r="D32" s="33">
        <v>83.336019025536004</v>
      </c>
      <c r="E32" s="33">
        <v>99.220061514240015</v>
      </c>
      <c r="F32" s="33">
        <v>80.368249826534409</v>
      </c>
      <c r="G32" s="33">
        <v>79.376049211392015</v>
      </c>
      <c r="H32" s="33">
        <v>70.446243675110409</v>
      </c>
      <c r="I32" s="33">
        <v>93.266857823385621</v>
      </c>
      <c r="J32" s="33"/>
      <c r="K32" s="33">
        <v>17.117668772812802</v>
      </c>
      <c r="L32" s="33">
        <v>40.680225220838409</v>
      </c>
      <c r="M32" s="33">
        <v>49.610030757120015</v>
      </c>
      <c r="N32" s="33">
        <v>102.59854877203202</v>
      </c>
      <c r="O32" s="33"/>
      <c r="P32" s="33">
        <v>4.7861902818719999</v>
      </c>
      <c r="Q32" s="33">
        <v>4.5046496770560003</v>
      </c>
      <c r="R32" s="33">
        <v>4.2794171932032006</v>
      </c>
      <c r="S32" s="33">
        <v>4.2794171932032006</v>
      </c>
      <c r="T32" s="33">
        <v>5.0677308866880004</v>
      </c>
      <c r="U32" s="33">
        <v>4.7861902818720008</v>
      </c>
      <c r="V32" s="33">
        <v>4.0541847093504009</v>
      </c>
      <c r="W32" s="33">
        <v>4.2794171932032006</v>
      </c>
      <c r="X32" s="33"/>
      <c r="Y32" s="36">
        <v>2</v>
      </c>
      <c r="Z32" s="37">
        <v>0.75</v>
      </c>
      <c r="AA32" s="32"/>
    </row>
    <row r="33" spans="1:27" s="25" customFormat="1" ht="9.75" customHeight="1" x14ac:dyDescent="0.15">
      <c r="A33" s="28"/>
      <c r="B33" s="29">
        <v>2030</v>
      </c>
      <c r="C33" s="33">
        <v>80.407996735449601</v>
      </c>
      <c r="D33" s="33">
        <v>85.002739406046715</v>
      </c>
      <c r="E33" s="33">
        <v>101.2044627445248</v>
      </c>
      <c r="F33" s="33">
        <v>81.975614823065101</v>
      </c>
      <c r="G33" s="33">
        <v>80.963570195619837</v>
      </c>
      <c r="H33" s="33">
        <v>71.85516854861261</v>
      </c>
      <c r="I33" s="33">
        <v>95.132194979853324</v>
      </c>
      <c r="J33" s="33"/>
      <c r="K33" s="33">
        <v>17.460022148269058</v>
      </c>
      <c r="L33" s="33">
        <v>41.493829725255175</v>
      </c>
      <c r="M33" s="33">
        <v>50.602231372262402</v>
      </c>
      <c r="N33" s="33">
        <v>104.65051974747264</v>
      </c>
      <c r="O33" s="33"/>
      <c r="P33" s="33">
        <v>4.8819140875094398</v>
      </c>
      <c r="Q33" s="33">
        <v>4.5947426705971202</v>
      </c>
      <c r="R33" s="33">
        <v>4.3650055370672645</v>
      </c>
      <c r="S33" s="33">
        <v>4.3650055370672645</v>
      </c>
      <c r="T33" s="33">
        <v>5.1690855044217603</v>
      </c>
      <c r="U33" s="33">
        <v>4.8819140875094407</v>
      </c>
      <c r="V33" s="33">
        <v>4.1352684035374088</v>
      </c>
      <c r="W33" s="33">
        <v>4.3650055370672645</v>
      </c>
      <c r="X33" s="33"/>
      <c r="Y33" s="36">
        <v>2</v>
      </c>
      <c r="Z33" s="37">
        <v>0.75</v>
      </c>
      <c r="AA33" s="32"/>
    </row>
    <row r="34" spans="1:27" s="25" customFormat="1" ht="9.75" customHeight="1" x14ac:dyDescent="0.15">
      <c r="A34" s="28"/>
      <c r="B34" s="29">
        <v>2031</v>
      </c>
      <c r="C34" s="33">
        <v>82.016156670158608</v>
      </c>
      <c r="D34" s="33">
        <v>86.702794194167666</v>
      </c>
      <c r="E34" s="33">
        <v>103.22855199941533</v>
      </c>
      <c r="F34" s="33">
        <v>83.61512711952642</v>
      </c>
      <c r="G34" s="33">
        <v>82.582841599532259</v>
      </c>
      <c r="H34" s="33">
        <v>73.292271919584877</v>
      </c>
      <c r="I34" s="33">
        <v>97.034838879450419</v>
      </c>
      <c r="J34" s="33"/>
      <c r="K34" s="33">
        <v>17.809222591234441</v>
      </c>
      <c r="L34" s="33">
        <v>42.323706319760284</v>
      </c>
      <c r="M34" s="33">
        <v>51.614275999707658</v>
      </c>
      <c r="N34" s="33">
        <v>106.74353014242213</v>
      </c>
      <c r="O34" s="33"/>
      <c r="P34" s="33">
        <v>4.9795523692596291</v>
      </c>
      <c r="Q34" s="33">
        <v>4.686637524009063</v>
      </c>
      <c r="R34" s="33">
        <v>4.4523056478086103</v>
      </c>
      <c r="S34" s="33">
        <v>4.4523056478086103</v>
      </c>
      <c r="T34" s="33">
        <v>5.2724672145101961</v>
      </c>
      <c r="U34" s="33">
        <v>4.97955236925963</v>
      </c>
      <c r="V34" s="33">
        <v>4.2179737716081576</v>
      </c>
      <c r="W34" s="33">
        <v>4.4523056478086112</v>
      </c>
      <c r="X34" s="33"/>
      <c r="Y34" s="36">
        <v>2</v>
      </c>
      <c r="Z34" s="37">
        <v>0.75</v>
      </c>
      <c r="AA34" s="32"/>
    </row>
    <row r="35" spans="1:27" s="25" customFormat="1" ht="9.75" customHeight="1" x14ac:dyDescent="0.15">
      <c r="A35" s="28"/>
      <c r="B35" s="29">
        <v>2032</v>
      </c>
      <c r="C35" s="33">
        <v>83.65647980356178</v>
      </c>
      <c r="D35" s="33">
        <v>88.436850078051023</v>
      </c>
      <c r="E35" s="33">
        <v>105.29312303940362</v>
      </c>
      <c r="F35" s="33">
        <v>85.287429661916946</v>
      </c>
      <c r="G35" s="33">
        <v>84.234498431522894</v>
      </c>
      <c r="H35" s="33">
        <v>74.758117357976573</v>
      </c>
      <c r="I35" s="33">
        <v>98.975535657039401</v>
      </c>
      <c r="J35" s="33"/>
      <c r="K35" s="33">
        <v>18.16540704305913</v>
      </c>
      <c r="L35" s="33">
        <v>43.170180446155484</v>
      </c>
      <c r="M35" s="33">
        <v>52.646561519701805</v>
      </c>
      <c r="N35" s="33">
        <v>108.87840074527055</v>
      </c>
      <c r="O35" s="33"/>
      <c r="P35" s="33">
        <v>5.0791434166448219</v>
      </c>
      <c r="Q35" s="33">
        <v>4.7803702744892442</v>
      </c>
      <c r="R35" s="33">
        <v>4.5413517607647824</v>
      </c>
      <c r="S35" s="33">
        <v>4.5413517607647824</v>
      </c>
      <c r="T35" s="33">
        <v>5.3779165588003996</v>
      </c>
      <c r="U35" s="33">
        <v>5.0791434166448219</v>
      </c>
      <c r="V35" s="33">
        <v>4.3023332470403206</v>
      </c>
      <c r="W35" s="33">
        <v>4.5413517607647824</v>
      </c>
      <c r="X35" s="33"/>
      <c r="Y35" s="36">
        <v>2</v>
      </c>
      <c r="Z35" s="37">
        <v>0.75</v>
      </c>
      <c r="AA35" s="32"/>
    </row>
    <row r="36" spans="1:27" s="25" customFormat="1" ht="9.75" customHeight="1" x14ac:dyDescent="0.15">
      <c r="A36" s="28"/>
      <c r="B36" s="29">
        <v>2033</v>
      </c>
      <c r="C36" s="33">
        <v>85.329609399633014</v>
      </c>
      <c r="D36" s="33">
        <v>90.205587079612044</v>
      </c>
      <c r="E36" s="33">
        <v>107.3989855001917</v>
      </c>
      <c r="F36" s="33">
        <v>86.993178255155271</v>
      </c>
      <c r="G36" s="33">
        <v>85.919188400153359</v>
      </c>
      <c r="H36" s="33">
        <v>76.253279705136109</v>
      </c>
      <c r="I36" s="33">
        <v>100.95504637018018</v>
      </c>
      <c r="J36" s="33"/>
      <c r="K36" s="33">
        <v>18.528715183920312</v>
      </c>
      <c r="L36" s="33">
        <v>44.033584055078599</v>
      </c>
      <c r="M36" s="33">
        <v>53.69949275009585</v>
      </c>
      <c r="N36" s="33">
        <v>111.05596876017597</v>
      </c>
      <c r="O36" s="33"/>
      <c r="P36" s="33">
        <v>5.1807262849777187</v>
      </c>
      <c r="Q36" s="33">
        <v>4.8759776799790293</v>
      </c>
      <c r="R36" s="33">
        <v>4.632178795980078</v>
      </c>
      <c r="S36" s="33">
        <v>4.632178795980078</v>
      </c>
      <c r="T36" s="33">
        <v>5.4854748899764081</v>
      </c>
      <c r="U36" s="33">
        <v>5.1807262849777187</v>
      </c>
      <c r="V36" s="33">
        <v>4.3883799119811266</v>
      </c>
      <c r="W36" s="33">
        <v>4.632178795980078</v>
      </c>
      <c r="X36" s="33"/>
      <c r="Y36" s="36">
        <v>2</v>
      </c>
      <c r="Z36" s="37">
        <v>0.75</v>
      </c>
      <c r="AA36" s="32"/>
    </row>
    <row r="37" spans="1:27" s="25" customFormat="1" ht="9.75" customHeight="1" x14ac:dyDescent="0.15">
      <c r="A37" s="28"/>
      <c r="B37" s="29">
        <v>2034</v>
      </c>
      <c r="C37" s="33">
        <v>87.036201587625669</v>
      </c>
      <c r="D37" s="33">
        <v>92.009698821204282</v>
      </c>
      <c r="E37" s="33">
        <v>109.54696521019552</v>
      </c>
      <c r="F37" s="33">
        <v>88.733041820258364</v>
      </c>
      <c r="G37" s="33">
        <v>87.637572168156424</v>
      </c>
      <c r="H37" s="33">
        <v>77.778345299238822</v>
      </c>
      <c r="I37" s="33">
        <v>102.97414729758378</v>
      </c>
      <c r="J37" s="33"/>
      <c r="K37" s="33">
        <v>18.899289487598718</v>
      </c>
      <c r="L37" s="33">
        <v>44.914255736180166</v>
      </c>
      <c r="M37" s="33">
        <v>54.773482605097762</v>
      </c>
      <c r="N37" s="33">
        <v>113.27708813537949</v>
      </c>
      <c r="O37" s="33"/>
      <c r="P37" s="33">
        <v>5.2843408106772731</v>
      </c>
      <c r="Q37" s="33">
        <v>4.9734972335786098</v>
      </c>
      <c r="R37" s="33">
        <v>4.7248223718996796</v>
      </c>
      <c r="S37" s="33">
        <v>4.7248223718996796</v>
      </c>
      <c r="T37" s="33">
        <v>5.5951843877759364</v>
      </c>
      <c r="U37" s="33">
        <v>5.2843408106772731</v>
      </c>
      <c r="V37" s="33">
        <v>4.4761475102207493</v>
      </c>
      <c r="W37" s="33">
        <v>4.7248223718996796</v>
      </c>
      <c r="X37" s="33"/>
      <c r="Y37" s="36">
        <v>2</v>
      </c>
      <c r="Z37" s="37">
        <v>0.75</v>
      </c>
      <c r="AA37" s="32"/>
    </row>
    <row r="38" spans="1:27" s="25" customFormat="1" ht="9.75" customHeight="1" x14ac:dyDescent="0.15">
      <c r="A38" s="28"/>
      <c r="B38" s="29">
        <v>2035</v>
      </c>
      <c r="C38" s="33">
        <v>88.77692561937819</v>
      </c>
      <c r="D38" s="33">
        <v>93.849892797628371</v>
      </c>
      <c r="E38" s="33">
        <v>111.73790451439943</v>
      </c>
      <c r="F38" s="33">
        <v>90.507702656663525</v>
      </c>
      <c r="G38" s="33">
        <v>89.390323611519548</v>
      </c>
      <c r="H38" s="33">
        <v>79.333912205223598</v>
      </c>
      <c r="I38" s="33">
        <v>105.03363024353547</v>
      </c>
      <c r="J38" s="33"/>
      <c r="K38" s="33">
        <v>19.277275277350693</v>
      </c>
      <c r="L38" s="33">
        <v>45.812540850903773</v>
      </c>
      <c r="M38" s="33">
        <v>55.868952257199716</v>
      </c>
      <c r="N38" s="33">
        <v>115.54262989808707</v>
      </c>
      <c r="O38" s="33"/>
      <c r="P38" s="33">
        <v>5.3900276268908183</v>
      </c>
      <c r="Q38" s="33">
        <v>5.072967178250182</v>
      </c>
      <c r="R38" s="33">
        <v>4.8193188193376733</v>
      </c>
      <c r="S38" s="33">
        <v>4.8193188193376733</v>
      </c>
      <c r="T38" s="33">
        <v>5.7070880755314546</v>
      </c>
      <c r="U38" s="33">
        <v>5.3900276268908183</v>
      </c>
      <c r="V38" s="33">
        <v>4.5656704604251646</v>
      </c>
      <c r="W38" s="33">
        <v>4.8193188193376733</v>
      </c>
      <c r="X38" s="33"/>
      <c r="Y38" s="36">
        <v>2</v>
      </c>
      <c r="Z38" s="37">
        <v>0.75</v>
      </c>
      <c r="AA38" s="32"/>
    </row>
    <row r="39" spans="1:27" s="25" customFormat="1" ht="9.75" customHeight="1" x14ac:dyDescent="0.15">
      <c r="A39" s="28"/>
      <c r="B39" s="29">
        <v>2036</v>
      </c>
      <c r="C39" s="33">
        <v>90.552464131765745</v>
      </c>
      <c r="D39" s="33">
        <v>95.726890653580938</v>
      </c>
      <c r="E39" s="33">
        <v>113.97266260468741</v>
      </c>
      <c r="F39" s="33">
        <v>92.3178567097968</v>
      </c>
      <c r="G39" s="33">
        <v>91.178130083749934</v>
      </c>
      <c r="H39" s="33">
        <v>80.92059044932806</v>
      </c>
      <c r="I39" s="33">
        <v>107.13430284840616</v>
      </c>
      <c r="J39" s="33"/>
      <c r="K39" s="33">
        <v>19.662820782897704</v>
      </c>
      <c r="L39" s="33">
        <v>46.72879166792184</v>
      </c>
      <c r="M39" s="33">
        <v>56.986331302343707</v>
      </c>
      <c r="N39" s="33">
        <v>117.8534824960488</v>
      </c>
      <c r="O39" s="33"/>
      <c r="P39" s="33">
        <v>5.4978281794286348</v>
      </c>
      <c r="Q39" s="33">
        <v>5.1744265218151853</v>
      </c>
      <c r="R39" s="33">
        <v>4.915705195724426</v>
      </c>
      <c r="S39" s="33">
        <v>4.915705195724426</v>
      </c>
      <c r="T39" s="33">
        <v>5.8212298370420834</v>
      </c>
      <c r="U39" s="33">
        <v>5.4978281794286339</v>
      </c>
      <c r="V39" s="33">
        <v>4.6569838696336667</v>
      </c>
      <c r="W39" s="33">
        <v>4.915705195724426</v>
      </c>
      <c r="X39" s="33"/>
      <c r="Y39" s="36">
        <v>2</v>
      </c>
      <c r="Z39" s="37">
        <v>0.75</v>
      </c>
      <c r="AA39" s="32"/>
    </row>
    <row r="40" spans="1:27" s="25" customFormat="1" ht="9.75" customHeight="1" x14ac:dyDescent="0.15">
      <c r="A40" s="28"/>
      <c r="B40" s="29">
        <v>2037</v>
      </c>
      <c r="C40" s="33">
        <v>92.363513414401069</v>
      </c>
      <c r="D40" s="33">
        <v>97.641428466652556</v>
      </c>
      <c r="E40" s="33">
        <v>116.25211585678119</v>
      </c>
      <c r="F40" s="33">
        <v>94.164213843992769</v>
      </c>
      <c r="G40" s="33">
        <v>93.001692685424956</v>
      </c>
      <c r="H40" s="33">
        <v>82.539002258314653</v>
      </c>
      <c r="I40" s="33">
        <v>109.27698890537431</v>
      </c>
      <c r="J40" s="33"/>
      <c r="K40" s="33">
        <v>20.056077198555659</v>
      </c>
      <c r="L40" s="33">
        <v>47.663367501280291</v>
      </c>
      <c r="M40" s="33">
        <v>58.126057928390594</v>
      </c>
      <c r="N40" s="33">
        <v>120.2105521459698</v>
      </c>
      <c r="O40" s="33"/>
      <c r="P40" s="33">
        <v>5.6077847430172074</v>
      </c>
      <c r="Q40" s="33">
        <v>5.2779150522514895</v>
      </c>
      <c r="R40" s="33">
        <v>5.0140192996389148</v>
      </c>
      <c r="S40" s="33">
        <v>5.0140192996389148</v>
      </c>
      <c r="T40" s="33">
        <v>5.9376544337829253</v>
      </c>
      <c r="U40" s="33">
        <v>5.6077847430172074</v>
      </c>
      <c r="V40" s="33">
        <v>4.7501235470263401</v>
      </c>
      <c r="W40" s="33">
        <v>5.0140192996389148</v>
      </c>
      <c r="X40" s="33"/>
      <c r="Y40" s="36">
        <v>2</v>
      </c>
      <c r="Z40" s="37">
        <v>0.75</v>
      </c>
      <c r="AA40" s="32"/>
    </row>
    <row r="41" spans="1:27" s="25" customFormat="1" ht="15" customHeight="1" x14ac:dyDescent="0.15">
      <c r="A41" s="38"/>
      <c r="B41" s="15" t="s">
        <v>68</v>
      </c>
      <c r="C41" s="39" t="s">
        <v>77</v>
      </c>
      <c r="D41" s="40" t="s">
        <v>77</v>
      </c>
      <c r="E41" s="40" t="s">
        <v>77</v>
      </c>
      <c r="F41" s="40" t="s">
        <v>77</v>
      </c>
      <c r="G41" s="40" t="s">
        <v>77</v>
      </c>
      <c r="H41" s="40" t="s">
        <v>77</v>
      </c>
      <c r="I41" s="40" t="s">
        <v>77</v>
      </c>
      <c r="J41" s="40"/>
      <c r="K41" s="40" t="s">
        <v>77</v>
      </c>
      <c r="L41" s="40" t="s">
        <v>77</v>
      </c>
      <c r="M41" s="40" t="s">
        <v>77</v>
      </c>
      <c r="N41" s="40" t="s">
        <v>77</v>
      </c>
      <c r="O41" s="40"/>
      <c r="P41" s="40" t="s">
        <v>77</v>
      </c>
      <c r="Q41" s="40" t="s">
        <v>77</v>
      </c>
      <c r="R41" s="40" t="s">
        <v>77</v>
      </c>
      <c r="S41" s="40" t="s">
        <v>77</v>
      </c>
      <c r="T41" s="40" t="s">
        <v>77</v>
      </c>
      <c r="U41" s="40" t="s">
        <v>77</v>
      </c>
      <c r="V41" s="40" t="s">
        <v>77</v>
      </c>
      <c r="W41" s="40" t="s">
        <v>77</v>
      </c>
      <c r="X41" s="40"/>
      <c r="Y41" s="41">
        <v>2</v>
      </c>
      <c r="Z41" s="42">
        <v>0.75</v>
      </c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57</v>
      </c>
      <c r="C45" s="89" t="s">
        <v>69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53"/>
    </row>
    <row r="46" spans="1:27" s="54" customFormat="1" ht="8.25" x14ac:dyDescent="0.15">
      <c r="A46" s="51"/>
      <c r="B46" s="52" t="s">
        <v>58</v>
      </c>
      <c r="C46" s="89" t="s">
        <v>70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53"/>
    </row>
    <row r="47" spans="1:27" s="54" customFormat="1" ht="8.25" x14ac:dyDescent="0.15">
      <c r="A47" s="51"/>
      <c r="B47" s="52" t="s">
        <v>59</v>
      </c>
      <c r="C47" s="89" t="s">
        <v>71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53"/>
    </row>
    <row r="48" spans="1:27" s="54" customFormat="1" ht="8.25" x14ac:dyDescent="0.15">
      <c r="A48" s="51"/>
      <c r="B48" s="52" t="s">
        <v>60</v>
      </c>
      <c r="C48" s="89" t="s">
        <v>72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53"/>
    </row>
    <row r="49" spans="1:27" s="54" customFormat="1" ht="8.25" x14ac:dyDescent="0.15">
      <c r="A49" s="51"/>
      <c r="B49" s="52" t="s">
        <v>61</v>
      </c>
      <c r="C49" s="89" t="s">
        <v>73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53"/>
    </row>
    <row r="50" spans="1:27" s="54" customFormat="1" ht="8.25" x14ac:dyDescent="0.15">
      <c r="A50" s="51"/>
      <c r="B50" s="52" t="s">
        <v>62</v>
      </c>
      <c r="C50" s="89" t="s">
        <v>74</v>
      </c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53"/>
    </row>
    <row r="51" spans="1:27" s="54" customFormat="1" ht="8.25" x14ac:dyDescent="0.15">
      <c r="A51" s="51"/>
      <c r="B51" s="52" t="s">
        <v>63</v>
      </c>
      <c r="C51" s="89" t="s">
        <v>75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53"/>
    </row>
    <row r="52" spans="1:27" s="54" customFormat="1" ht="8.25" x14ac:dyDescent="0.15">
      <c r="A52" s="51"/>
      <c r="B52" s="52" t="s">
        <v>64</v>
      </c>
      <c r="C52" s="89" t="s">
        <v>79</v>
      </c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53"/>
    </row>
    <row r="53" spans="1:27" s="50" customFormat="1" ht="9" customHeight="1" x14ac:dyDescent="0.2">
      <c r="A53" s="44"/>
      <c r="B53" s="52" t="s">
        <v>65</v>
      </c>
      <c r="C53" s="67" t="s">
        <v>76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55"/>
      <c r="Y54" s="56"/>
      <c r="Z54" s="56"/>
      <c r="AA54" s="57"/>
    </row>
    <row r="55" spans="1:27" s="54" customFormat="1" ht="12" customHeight="1" x14ac:dyDescent="0.15">
      <c r="A55" s="51"/>
      <c r="B55" s="52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53"/>
    </row>
    <row r="56" spans="1:27" s="54" customFormat="1" ht="8.25" customHeight="1" x14ac:dyDescent="0.15">
      <c r="A56" s="58"/>
      <c r="B56" s="59" t="s">
        <v>78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</sheetPr>
  <dimension ref="A1:AB61"/>
  <sheetViews>
    <sheetView zoomScale="115" zoomScaleNormal="115" workbookViewId="0"/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2"/>
    </row>
    <row r="2" spans="1:28" s="6" customFormat="1" ht="15" customHeight="1" x14ac:dyDescent="0.2">
      <c r="A2" s="4"/>
      <c r="B2" s="85" t="s">
        <v>80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5"/>
    </row>
    <row r="3" spans="1:28" s="6" customFormat="1" ht="12" x14ac:dyDescent="0.2">
      <c r="A3" s="7"/>
      <c r="B3" s="87">
        <f>'[2]New Table Forecast'!B3</f>
        <v>44927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"/>
    </row>
    <row r="4" spans="1:28" s="6" customFormat="1" ht="17.25" customHeight="1" x14ac:dyDescent="0.2">
      <c r="A4" s="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"/>
      <c r="AB4" s="9"/>
    </row>
    <row r="5" spans="1:28" s="11" customFormat="1" ht="9" x14ac:dyDescent="0.15">
      <c r="A5" s="10"/>
      <c r="C5" s="88" t="s">
        <v>2</v>
      </c>
      <c r="D5" s="88"/>
      <c r="E5" s="88"/>
      <c r="F5" s="88"/>
      <c r="G5" s="88"/>
      <c r="H5" s="88"/>
      <c r="I5" s="88"/>
      <c r="J5" s="12"/>
      <c r="K5" s="88" t="s">
        <v>3</v>
      </c>
      <c r="L5" s="88"/>
      <c r="M5" s="88"/>
      <c r="N5" s="88"/>
      <c r="O5" s="12"/>
      <c r="P5" s="88" t="s">
        <v>4</v>
      </c>
      <c r="Q5" s="88"/>
      <c r="R5" s="88"/>
      <c r="S5" s="88"/>
      <c r="T5" s="88"/>
      <c r="U5" s="88"/>
      <c r="V5" s="88"/>
      <c r="W5" s="88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f>'[2]New Table Forecast'!B14</f>
        <v>2012</v>
      </c>
      <c r="C14" s="68">
        <f>'[2]New Table Forecast'!C14</f>
        <v>94.2</v>
      </c>
      <c r="D14" s="68">
        <f>'[2]New Table Forecast'!D14</f>
        <v>111.65</v>
      </c>
      <c r="E14" s="68">
        <f>'[2]New Table Forecast'!E14</f>
        <v>86.100000000000009</v>
      </c>
      <c r="F14" s="68">
        <f>'[2]New Table Forecast'!F14</f>
        <v>74.350000000000009</v>
      </c>
      <c r="G14" s="68">
        <f>'[2]New Table Forecast'!G14</f>
        <v>73.100000000000009</v>
      </c>
      <c r="H14" s="68">
        <f>'[2]New Table Forecast'!H14</f>
        <v>63.650000000000006</v>
      </c>
      <c r="I14" s="68">
        <f>'[2]New Table Forecast'!I14</f>
        <v>82.100000000000009</v>
      </c>
      <c r="J14" s="68"/>
      <c r="K14" s="68"/>
      <c r="L14" s="68">
        <f>'[2]New Table Forecast'!L14</f>
        <v>28.6</v>
      </c>
      <c r="M14" s="68">
        <f>'[2]New Table Forecast'!M14</f>
        <v>69.55</v>
      </c>
      <c r="N14" s="68">
        <f>'[2]New Table Forecast'!N14</f>
        <v>100.80000000000001</v>
      </c>
      <c r="O14" s="68"/>
      <c r="P14" s="68">
        <f>'[2]New Table Forecast'!P14</f>
        <v>2.75</v>
      </c>
      <c r="Q14" s="68">
        <f>'[2]New Table Forecast'!Q14</f>
        <v>2.4500000000000002</v>
      </c>
      <c r="R14" s="68">
        <f>'[2]New Table Forecast'!R14</f>
        <v>2.25</v>
      </c>
      <c r="S14" s="68">
        <f>'[2]New Table Forecast'!S14</f>
        <v>2.25</v>
      </c>
      <c r="T14" s="68">
        <f>'[2]New Table Forecast'!T14</f>
        <v>2.3000000000000003</v>
      </c>
      <c r="U14" s="68">
        <f>'[2]New Table Forecast'!U14</f>
        <v>2.3000000000000003</v>
      </c>
      <c r="V14" s="68">
        <f>'[2]New Table Forecast'!V14</f>
        <v>2.25</v>
      </c>
      <c r="W14" s="68">
        <f>'[2]New Table Forecast'!W14</f>
        <v>2.4000000000000004</v>
      </c>
      <c r="X14" s="68"/>
      <c r="Y14" s="69">
        <f>'[2]New Table Forecast'!Y14</f>
        <v>1.55</v>
      </c>
      <c r="Z14" s="37">
        <f>'[2]New Table Forecast'!Z14</f>
        <v>1</v>
      </c>
      <c r="AA14" s="32"/>
    </row>
    <row r="15" spans="1:28" s="25" customFormat="1" ht="9.75" customHeight="1" x14ac:dyDescent="0.15">
      <c r="A15" s="28"/>
      <c r="B15" s="29">
        <f>'[2]New Table Forecast'!B15</f>
        <v>2013</v>
      </c>
      <c r="C15" s="68">
        <f>'[2]New Table Forecast'!C15</f>
        <v>97.95</v>
      </c>
      <c r="D15" s="68">
        <f>'[2]New Table Forecast'!D15</f>
        <v>108.60000000000001</v>
      </c>
      <c r="E15" s="68">
        <f>'[2]New Table Forecast'!E15</f>
        <v>93.050000000000011</v>
      </c>
      <c r="F15" s="68">
        <f>'[2]New Table Forecast'!F15</f>
        <v>76.55</v>
      </c>
      <c r="G15" s="68">
        <f>'[2]New Table Forecast'!G15</f>
        <v>75.25</v>
      </c>
      <c r="H15" s="68">
        <f>'[2]New Table Forecast'!H15</f>
        <v>65.25</v>
      </c>
      <c r="I15" s="68">
        <f>'[2]New Table Forecast'!I15</f>
        <v>88.25</v>
      </c>
      <c r="J15" s="68"/>
      <c r="K15" s="68"/>
      <c r="L15" s="68">
        <f>'[2]New Table Forecast'!L15</f>
        <v>38.900000000000006</v>
      </c>
      <c r="M15" s="68">
        <f>'[2]New Table Forecast'!M15</f>
        <v>69.400000000000006</v>
      </c>
      <c r="N15" s="68">
        <f>'[2]New Table Forecast'!N15</f>
        <v>104.65</v>
      </c>
      <c r="O15" s="68"/>
      <c r="P15" s="68">
        <f>'[2]New Table Forecast'!P15</f>
        <v>3.75</v>
      </c>
      <c r="Q15" s="68">
        <f>'[2]New Table Forecast'!Q15</f>
        <v>3.2</v>
      </c>
      <c r="R15" s="68">
        <f>'[2]New Table Forecast'!R15</f>
        <v>3</v>
      </c>
      <c r="S15" s="68">
        <f>'[2]New Table Forecast'!S15</f>
        <v>3</v>
      </c>
      <c r="T15" s="68">
        <f>'[2]New Table Forecast'!T15</f>
        <v>3.1</v>
      </c>
      <c r="U15" s="68">
        <f>'[2]New Table Forecast'!U15</f>
        <v>3.1</v>
      </c>
      <c r="V15" s="68">
        <f>'[2]New Table Forecast'!V15</f>
        <v>2.95</v>
      </c>
      <c r="W15" s="68">
        <f>'[2]New Table Forecast'!W15</f>
        <v>3.1</v>
      </c>
      <c r="X15" s="68"/>
      <c r="Y15" s="69">
        <f>'[2]New Table Forecast'!Y15</f>
        <v>0.95000000000000007</v>
      </c>
      <c r="Z15" s="37">
        <f>'[2]New Table Forecast'!Z15</f>
        <v>0.97</v>
      </c>
      <c r="AA15" s="32"/>
    </row>
    <row r="16" spans="1:28" s="25" customFormat="1" ht="9.75" customHeight="1" x14ac:dyDescent="0.15">
      <c r="A16" s="28"/>
      <c r="B16" s="29">
        <f>'[2]New Table Forecast'!B16</f>
        <v>2014</v>
      </c>
      <c r="C16" s="68">
        <f>'[2]New Table Forecast'!C16</f>
        <v>93</v>
      </c>
      <c r="D16" s="68">
        <f>'[2]New Table Forecast'!D16</f>
        <v>99</v>
      </c>
      <c r="E16" s="68">
        <f>'[2]New Table Forecast'!E16</f>
        <v>93.5</v>
      </c>
      <c r="F16" s="68">
        <f>'[2]New Table Forecast'!F16</f>
        <v>80.400000000000006</v>
      </c>
      <c r="G16" s="68">
        <f>'[2]New Table Forecast'!G16</f>
        <v>79.100000000000009</v>
      </c>
      <c r="H16" s="68">
        <f>'[2]New Table Forecast'!H16</f>
        <v>71.2</v>
      </c>
      <c r="I16" s="68">
        <f>'[2]New Table Forecast'!I16</f>
        <v>87.800000000000011</v>
      </c>
      <c r="J16" s="68"/>
      <c r="K16" s="68"/>
      <c r="L16" s="68">
        <f>'[2]New Table Forecast'!L16</f>
        <v>45.050000000000004</v>
      </c>
      <c r="M16" s="68">
        <f>'[2]New Table Forecast'!M16</f>
        <v>69.600000000000009</v>
      </c>
      <c r="N16" s="68">
        <f>'[2]New Table Forecast'!N16</f>
        <v>102.4</v>
      </c>
      <c r="O16" s="68"/>
      <c r="P16" s="68">
        <f>'[2]New Table Forecast'!P16</f>
        <v>4.3500000000000005</v>
      </c>
      <c r="Q16" s="68">
        <f>'[2]New Table Forecast'!Q16</f>
        <v>4.4000000000000004</v>
      </c>
      <c r="R16" s="68">
        <f>'[2]New Table Forecast'!R16</f>
        <v>4.2</v>
      </c>
      <c r="S16" s="68">
        <f>'[2]New Table Forecast'!S16</f>
        <v>4.2</v>
      </c>
      <c r="T16" s="68">
        <f>'[2]New Table Forecast'!T16</f>
        <v>4.55</v>
      </c>
      <c r="U16" s="68">
        <f>'[2]New Table Forecast'!U16</f>
        <v>4.4000000000000004</v>
      </c>
      <c r="V16" s="68">
        <f>'[2]New Table Forecast'!V16</f>
        <v>4.05</v>
      </c>
      <c r="W16" s="68">
        <f>'[2]New Table Forecast'!W16</f>
        <v>4.2</v>
      </c>
      <c r="X16" s="68"/>
      <c r="Y16" s="69">
        <f>'[2]New Table Forecast'!Y16</f>
        <v>1.9000000000000001</v>
      </c>
      <c r="Z16" s="37">
        <f>'[2]New Table Forecast'!Z16</f>
        <v>0.90500000000000003</v>
      </c>
      <c r="AA16" s="32"/>
    </row>
    <row r="17" spans="1:27" s="25" customFormat="1" ht="9.75" customHeight="1" x14ac:dyDescent="0.15">
      <c r="A17" s="28"/>
      <c r="B17" s="29">
        <f>'[2]New Table Forecast'!B17</f>
        <v>2015</v>
      </c>
      <c r="C17" s="68">
        <f>'[2]New Table Forecast'!C17</f>
        <v>48.800000000000004</v>
      </c>
      <c r="D17" s="68">
        <f>'[2]New Table Forecast'!D17</f>
        <v>52.35</v>
      </c>
      <c r="E17" s="68">
        <f>'[2]New Table Forecast'!E17</f>
        <v>57.75</v>
      </c>
      <c r="F17" s="68">
        <f>'[2]New Table Forecast'!F17</f>
        <v>46.1</v>
      </c>
      <c r="G17" s="68">
        <f>'[2]New Table Forecast'!G17</f>
        <v>44.800000000000004</v>
      </c>
      <c r="H17" s="68">
        <f>'[2]New Table Forecast'!H17</f>
        <v>39.550000000000004</v>
      </c>
      <c r="I17" s="68">
        <f>'[2]New Table Forecast'!I17</f>
        <v>51.45</v>
      </c>
      <c r="J17" s="68"/>
      <c r="K17" s="68"/>
      <c r="L17" s="68">
        <f>'[2]New Table Forecast'!L17</f>
        <v>6.6000000000000005</v>
      </c>
      <c r="M17" s="68">
        <f>'[2]New Table Forecast'!M17</f>
        <v>36.5</v>
      </c>
      <c r="N17" s="68">
        <f>'[2]New Table Forecast'!N17</f>
        <v>60.300000000000004</v>
      </c>
      <c r="O17" s="68"/>
      <c r="P17" s="68">
        <f>'[2]New Table Forecast'!P17</f>
        <v>2.6</v>
      </c>
      <c r="Q17" s="68">
        <f>'[2]New Table Forecast'!Q17</f>
        <v>2.8000000000000003</v>
      </c>
      <c r="R17" s="68">
        <f>'[2]New Table Forecast'!R17</f>
        <v>2.6</v>
      </c>
      <c r="S17" s="68">
        <f>'[2]New Table Forecast'!S17</f>
        <v>2.6</v>
      </c>
      <c r="T17" s="68">
        <f>'[2]New Table Forecast'!T17</f>
        <v>3</v>
      </c>
      <c r="U17" s="68">
        <f>'[2]New Table Forecast'!U17</f>
        <v>2.7</v>
      </c>
      <c r="V17" s="68">
        <f>'[2]New Table Forecast'!V17</f>
        <v>2</v>
      </c>
      <c r="W17" s="68">
        <f>'[2]New Table Forecast'!W17</f>
        <v>2.1</v>
      </c>
      <c r="X17" s="68"/>
      <c r="Y17" s="69">
        <f>'[2]New Table Forecast'!Y17</f>
        <v>1.1000000000000001</v>
      </c>
      <c r="Z17" s="37">
        <f>'[2]New Table Forecast'!Z17</f>
        <v>0.78500000000000003</v>
      </c>
      <c r="AA17" s="32"/>
    </row>
    <row r="18" spans="1:27" s="25" customFormat="1" ht="9.75" customHeight="1" x14ac:dyDescent="0.15">
      <c r="A18" s="28"/>
      <c r="B18" s="29">
        <f>'[2]New Table Forecast'!B18</f>
        <v>2016</v>
      </c>
      <c r="C18" s="68">
        <f>'[2]New Table Forecast'!C18</f>
        <v>43.300000000000004</v>
      </c>
      <c r="D18" s="68">
        <f>'[2]New Table Forecast'!D18</f>
        <v>43.550000000000004</v>
      </c>
      <c r="E18" s="68">
        <f>'[2]New Table Forecast'!E18</f>
        <v>53.900000000000006</v>
      </c>
      <c r="F18" s="68">
        <f>'[2]New Table Forecast'!F18</f>
        <v>40.450000000000003</v>
      </c>
      <c r="G18" s="68">
        <f>'[2]New Table Forecast'!G18</f>
        <v>39.150000000000006</v>
      </c>
      <c r="H18" s="68">
        <f>'[2]New Table Forecast'!H18</f>
        <v>33.35</v>
      </c>
      <c r="I18" s="68">
        <f>'[2]New Table Forecast'!I18</f>
        <v>49.1</v>
      </c>
      <c r="J18" s="68"/>
      <c r="K18" s="68"/>
      <c r="L18" s="68">
        <f>'[2]New Table Forecast'!L18</f>
        <v>13.15</v>
      </c>
      <c r="M18" s="68">
        <f>'[2]New Table Forecast'!M18</f>
        <v>34.35</v>
      </c>
      <c r="N18" s="68">
        <f>'[2]New Table Forecast'!N18</f>
        <v>56.150000000000006</v>
      </c>
      <c r="O18" s="68"/>
      <c r="P18" s="68">
        <f>'[2]New Table Forecast'!P18</f>
        <v>2.5</v>
      </c>
      <c r="Q18" s="68">
        <f>'[2]New Table Forecast'!Q18</f>
        <v>2.1</v>
      </c>
      <c r="R18" s="68">
        <f>'[2]New Table Forecast'!R18</f>
        <v>1.9000000000000001</v>
      </c>
      <c r="S18" s="68">
        <f>'[2]New Table Forecast'!S18</f>
        <v>1.9000000000000001</v>
      </c>
      <c r="T18" s="68">
        <f>'[2]New Table Forecast'!T18</f>
        <v>2.3000000000000003</v>
      </c>
      <c r="U18" s="68">
        <f>'[2]New Table Forecast'!U18</f>
        <v>2.2000000000000002</v>
      </c>
      <c r="V18" s="68">
        <f>'[2]New Table Forecast'!V18</f>
        <v>1.55</v>
      </c>
      <c r="W18" s="68">
        <f>'[2]New Table Forecast'!W18</f>
        <v>1.6500000000000001</v>
      </c>
      <c r="X18" s="68"/>
      <c r="Y18" s="69">
        <f>'[2]New Table Forecast'!Y18</f>
        <v>1.4500000000000002</v>
      </c>
      <c r="Z18" s="37">
        <f>'[2]New Table Forecast'!Z18</f>
        <v>0.755</v>
      </c>
      <c r="AA18" s="32"/>
    </row>
    <row r="19" spans="1:27" s="25" customFormat="1" ht="9.75" customHeight="1" x14ac:dyDescent="0.15">
      <c r="A19" s="28"/>
      <c r="B19" s="29">
        <f>'[2]New Table Forecast'!B19</f>
        <v>2017</v>
      </c>
      <c r="C19" s="68">
        <f>'[2]New Table Forecast'!C19</f>
        <v>50.900000000000006</v>
      </c>
      <c r="D19" s="68">
        <f>'[2]New Table Forecast'!D19</f>
        <v>54.25</v>
      </c>
      <c r="E19" s="68">
        <f>'[2]New Table Forecast'!E19</f>
        <v>62.85</v>
      </c>
      <c r="F19" s="68">
        <f>'[2]New Table Forecast'!F19</f>
        <v>52</v>
      </c>
      <c r="G19" s="68">
        <f>'[2]New Table Forecast'!G19</f>
        <v>50.7</v>
      </c>
      <c r="H19" s="68">
        <f>'[2]New Table Forecast'!H19</f>
        <v>45.2</v>
      </c>
      <c r="I19" s="68">
        <f>'[2]New Table Forecast'!I19</f>
        <v>59.85</v>
      </c>
      <c r="J19" s="68"/>
      <c r="K19" s="68"/>
      <c r="L19" s="68">
        <f>'[2]New Table Forecast'!L19</f>
        <v>28.900000000000002</v>
      </c>
      <c r="M19" s="68">
        <f>'[2]New Table Forecast'!M19</f>
        <v>44.6</v>
      </c>
      <c r="N19" s="68">
        <f>'[2]New Table Forecast'!N19</f>
        <v>66.850000000000009</v>
      </c>
      <c r="O19" s="68"/>
      <c r="P19" s="68">
        <f>'[2]New Table Forecast'!P19</f>
        <v>3</v>
      </c>
      <c r="Q19" s="68">
        <f>'[2]New Table Forecast'!Q19</f>
        <v>2.4000000000000004</v>
      </c>
      <c r="R19" s="68">
        <f>'[2]New Table Forecast'!R19</f>
        <v>2.2000000000000002</v>
      </c>
      <c r="S19" s="68">
        <f>'[2]New Table Forecast'!S19</f>
        <v>2.2000000000000002</v>
      </c>
      <c r="T19" s="68">
        <f>'[2]New Table Forecast'!T19</f>
        <v>2.85</v>
      </c>
      <c r="U19" s="68">
        <f>'[2]New Table Forecast'!U19</f>
        <v>2.4000000000000004</v>
      </c>
      <c r="V19" s="68">
        <f>'[2]New Table Forecast'!V19</f>
        <v>1.8</v>
      </c>
      <c r="W19" s="68">
        <f>'[2]New Table Forecast'!W19</f>
        <v>1.9500000000000002</v>
      </c>
      <c r="X19" s="68"/>
      <c r="Y19" s="69">
        <f>'[2]New Table Forecast'!Y19</f>
        <v>1.6</v>
      </c>
      <c r="Z19" s="37">
        <f>'[2]New Table Forecast'!Z19</f>
        <v>0.77</v>
      </c>
      <c r="AA19" s="32"/>
    </row>
    <row r="20" spans="1:27" s="25" customFormat="1" ht="9.75" customHeight="1" x14ac:dyDescent="0.15">
      <c r="A20" s="28"/>
      <c r="B20" s="29">
        <f>'[2]New Table Forecast'!B20</f>
        <v>2018</v>
      </c>
      <c r="C20" s="68">
        <f>'[2]New Table Forecast'!C20</f>
        <v>64.95</v>
      </c>
      <c r="D20" s="68">
        <f>'[2]New Table Forecast'!D20</f>
        <v>71.05</v>
      </c>
      <c r="E20" s="68">
        <f>'[2]New Table Forecast'!E20</f>
        <v>69.650000000000006</v>
      </c>
      <c r="F20" s="68">
        <f>'[2]New Table Forecast'!F20</f>
        <v>51.25</v>
      </c>
      <c r="G20" s="68">
        <f>'[2]New Table Forecast'!G20</f>
        <v>49.95</v>
      </c>
      <c r="H20" s="68">
        <f>'[2]New Table Forecast'!H20</f>
        <v>40</v>
      </c>
      <c r="I20" s="68">
        <f>'[2]New Table Forecast'!I20</f>
        <v>70.2</v>
      </c>
      <c r="J20" s="68"/>
      <c r="K20" s="68"/>
      <c r="L20" s="68">
        <f>'[2]New Table Forecast'!L20</f>
        <v>27.55</v>
      </c>
      <c r="M20" s="68">
        <f>'[2]New Table Forecast'!M20</f>
        <v>32.800000000000004</v>
      </c>
      <c r="N20" s="68">
        <f>'[2]New Table Forecast'!N20</f>
        <v>79.2</v>
      </c>
      <c r="O20" s="68"/>
      <c r="P20" s="68">
        <f>'[2]New Table Forecast'!P20</f>
        <v>3.0500000000000003</v>
      </c>
      <c r="Q20" s="68">
        <f>'[2]New Table Forecast'!Q20</f>
        <v>1.55</v>
      </c>
      <c r="R20" s="68">
        <f>'[2]New Table Forecast'!R20</f>
        <v>1.35</v>
      </c>
      <c r="S20" s="68">
        <f>'[2]New Table Forecast'!S20</f>
        <v>1.35</v>
      </c>
      <c r="T20" s="68">
        <f>'[2]New Table Forecast'!T20</f>
        <v>3</v>
      </c>
      <c r="U20" s="68">
        <f>'[2]New Table Forecast'!U20</f>
        <v>1.6</v>
      </c>
      <c r="V20" s="68">
        <f>'[2]New Table Forecast'!V20</f>
        <v>1.2000000000000002</v>
      </c>
      <c r="W20" s="68">
        <f>'[2]New Table Forecast'!W20</f>
        <v>1.4000000000000001</v>
      </c>
      <c r="X20" s="68"/>
      <c r="Y20" s="69">
        <f>'[2]New Table Forecast'!Y20</f>
        <v>2.25</v>
      </c>
      <c r="Z20" s="37">
        <f>'[2]New Table Forecast'!Z20</f>
        <v>0.77</v>
      </c>
      <c r="AA20" s="32"/>
    </row>
    <row r="21" spans="1:27" s="25" customFormat="1" ht="9.75" customHeight="1" x14ac:dyDescent="0.15">
      <c r="A21" s="28"/>
      <c r="B21" s="29">
        <f>'[2]New Table Forecast'!B21</f>
        <v>2019</v>
      </c>
      <c r="C21" s="68">
        <f>'[2]New Table Forecast'!C21</f>
        <v>57</v>
      </c>
      <c r="D21" s="68">
        <f>'[2]New Table Forecast'!D21</f>
        <v>64.350000000000009</v>
      </c>
      <c r="E21" s="68">
        <f>'[2]New Table Forecast'!E21</f>
        <v>69</v>
      </c>
      <c r="F21" s="68">
        <f>'[2]New Table Forecast'!F21</f>
        <v>60</v>
      </c>
      <c r="G21" s="68">
        <f>'[2]New Table Forecast'!G21</f>
        <v>58.7</v>
      </c>
      <c r="H21" s="68">
        <f>'[2]New Table Forecast'!H21</f>
        <v>54.800000000000004</v>
      </c>
      <c r="I21" s="68">
        <f>'[2]New Table Forecast'!I21</f>
        <v>68</v>
      </c>
      <c r="J21" s="68"/>
      <c r="K21" s="68"/>
      <c r="L21" s="68">
        <f>'[2]New Table Forecast'!L21</f>
        <v>17.400000000000002</v>
      </c>
      <c r="M21" s="68">
        <f>'[2]New Table Forecast'!M21</f>
        <v>23.55</v>
      </c>
      <c r="N21" s="68">
        <f>'[2]New Table Forecast'!N21</f>
        <v>70.3</v>
      </c>
      <c r="O21" s="68"/>
      <c r="P21" s="68">
        <f>'[2]New Table Forecast'!P21</f>
        <v>2.5500000000000003</v>
      </c>
      <c r="Q21" s="68">
        <f>'[2]New Table Forecast'!Q21</f>
        <v>1.6</v>
      </c>
      <c r="R21" s="68">
        <f>'[2]New Table Forecast'!R21</f>
        <v>1.4000000000000001</v>
      </c>
      <c r="S21" s="68">
        <f>'[2]New Table Forecast'!S21</f>
        <v>1.4000000000000001</v>
      </c>
      <c r="T21" s="68">
        <f>'[2]New Table Forecast'!T21</f>
        <v>2.75</v>
      </c>
      <c r="U21" s="68">
        <f>'[2]New Table Forecast'!U21</f>
        <v>1.75</v>
      </c>
      <c r="V21" s="68">
        <f>'[2]New Table Forecast'!V21</f>
        <v>1</v>
      </c>
      <c r="W21" s="68">
        <f>'[2]New Table Forecast'!W21</f>
        <v>1.1500000000000001</v>
      </c>
      <c r="X21" s="68"/>
      <c r="Y21" s="69">
        <f>'[2]New Table Forecast'!Y21</f>
        <v>2</v>
      </c>
      <c r="Z21" s="37">
        <f>'[2]New Table Forecast'!Z21</f>
        <v>0.755</v>
      </c>
      <c r="AA21" s="32"/>
    </row>
    <row r="22" spans="1:27" s="25" customFormat="1" ht="9.75" customHeight="1" x14ac:dyDescent="0.15">
      <c r="A22" s="28"/>
      <c r="B22" s="29">
        <f>'[2]New Table Forecast'!B22</f>
        <v>2020</v>
      </c>
      <c r="C22" s="68">
        <f>'[2]New Table Forecast'!C22</f>
        <v>39.25</v>
      </c>
      <c r="D22" s="68">
        <f>'[2]New Table Forecast'!D22</f>
        <v>41.75</v>
      </c>
      <c r="E22" s="68">
        <f>'[2]New Table Forecast'!E22</f>
        <v>45</v>
      </c>
      <c r="F22" s="68">
        <f>'[2]New Table Forecast'!F22</f>
        <v>36.5</v>
      </c>
      <c r="G22" s="68">
        <f>'[2]New Table Forecast'!G22</f>
        <v>35.4</v>
      </c>
      <c r="H22" s="68">
        <f>'[2]New Table Forecast'!H22</f>
        <v>30.700000000000003</v>
      </c>
      <c r="I22" s="68">
        <f>'[2]New Table Forecast'!I22</f>
        <v>43.75</v>
      </c>
      <c r="J22" s="68"/>
      <c r="K22" s="68"/>
      <c r="L22" s="68">
        <f>'[2]New Table Forecast'!L22</f>
        <v>16.400000000000002</v>
      </c>
      <c r="M22" s="68">
        <f>'[2]New Table Forecast'!M22</f>
        <v>22.150000000000002</v>
      </c>
      <c r="N22" s="68">
        <f>'[2]New Table Forecast'!N22</f>
        <v>49.150000000000006</v>
      </c>
      <c r="O22" s="68"/>
      <c r="P22" s="68">
        <f>'[2]New Table Forecast'!P22</f>
        <v>2.0500000000000003</v>
      </c>
      <c r="Q22" s="68">
        <f>'[2]New Table Forecast'!Q22</f>
        <v>2.25</v>
      </c>
      <c r="R22" s="68">
        <f>'[2]New Table Forecast'!R22</f>
        <v>2.0500000000000003</v>
      </c>
      <c r="S22" s="68">
        <f>'[2]New Table Forecast'!S22</f>
        <v>2.0500000000000003</v>
      </c>
      <c r="T22" s="68">
        <f>'[2]New Table Forecast'!T22</f>
        <v>2.3000000000000003</v>
      </c>
      <c r="U22" s="68">
        <f>'[2]New Table Forecast'!U22</f>
        <v>2.4500000000000002</v>
      </c>
      <c r="V22" s="68">
        <f>'[2]New Table Forecast'!V22</f>
        <v>2.0500000000000003</v>
      </c>
      <c r="W22" s="68">
        <f>'[2]New Table Forecast'!W22</f>
        <v>2.2000000000000002</v>
      </c>
      <c r="X22" s="68"/>
      <c r="Y22" s="69">
        <f>'[2]New Table Forecast'!Y22</f>
        <v>0.75</v>
      </c>
      <c r="Z22" s="37">
        <f>'[2]New Table Forecast'!Z22</f>
        <v>0.745</v>
      </c>
      <c r="AA22" s="32"/>
    </row>
    <row r="23" spans="1:27" s="25" customFormat="1" ht="9.75" customHeight="1" x14ac:dyDescent="0.15">
      <c r="A23" s="28"/>
      <c r="B23" s="29">
        <f>'[2]New Table Forecast'!B23</f>
        <v>2021</v>
      </c>
      <c r="C23" s="68">
        <f>'[2]New Table Forecast'!C23</f>
        <v>68</v>
      </c>
      <c r="D23" s="68">
        <f>'[2]New Table Forecast'!D23</f>
        <v>70.7</v>
      </c>
      <c r="E23" s="68">
        <f>'[2]New Table Forecast'!E23</f>
        <v>80.350000000000009</v>
      </c>
      <c r="F23" s="68">
        <f>'[2]New Table Forecast'!F23</f>
        <v>69.400000000000006</v>
      </c>
      <c r="G23" s="68">
        <f>'[2]New Table Forecast'!G23</f>
        <v>68.850000000000009</v>
      </c>
      <c r="H23" s="68">
        <f>'[2]New Table Forecast'!H23</f>
        <v>63.150000000000006</v>
      </c>
      <c r="I23" s="68">
        <f>'[2]New Table Forecast'!I23</f>
        <v>77.75</v>
      </c>
      <c r="J23" s="68"/>
      <c r="K23" s="68"/>
      <c r="L23" s="68">
        <f>'[2]New Table Forecast'!L23</f>
        <v>43.1</v>
      </c>
      <c r="M23" s="68">
        <f>'[2]New Table Forecast'!M23</f>
        <v>51.150000000000006</v>
      </c>
      <c r="N23" s="68">
        <f>'[2]New Table Forecast'!N23</f>
        <v>85.5</v>
      </c>
      <c r="O23" s="68"/>
      <c r="P23" s="68">
        <f>'[2]New Table Forecast'!P23</f>
        <v>3.9000000000000004</v>
      </c>
      <c r="Q23" s="68">
        <f>'[2]New Table Forecast'!Q23</f>
        <v>3.5500000000000003</v>
      </c>
      <c r="R23" s="68">
        <f>'[2]New Table Forecast'!R23</f>
        <v>3.35</v>
      </c>
      <c r="S23" s="68">
        <f>'[2]New Table Forecast'!S23</f>
        <v>3.35</v>
      </c>
      <c r="T23" s="68">
        <f>'[2]New Table Forecast'!T23</f>
        <v>3.9000000000000004</v>
      </c>
      <c r="U23" s="68">
        <f>'[2]New Table Forecast'!U23</f>
        <v>3.95</v>
      </c>
      <c r="V23" s="68">
        <f>'[2]New Table Forecast'!V23</f>
        <v>3.3000000000000003</v>
      </c>
      <c r="W23" s="68">
        <f>'[2]New Table Forecast'!W23</f>
        <v>3.45</v>
      </c>
      <c r="X23" s="68"/>
      <c r="Y23" s="69">
        <f>'[2]New Table Forecast'!Y23</f>
        <v>3.4000000000000004</v>
      </c>
      <c r="Z23" s="37">
        <f>'[2]New Table Forecast'!Z23</f>
        <v>0.8</v>
      </c>
      <c r="AA23" s="32"/>
    </row>
    <row r="24" spans="1:27" s="25" customFormat="1" ht="9.75" customHeight="1" x14ac:dyDescent="0.15">
      <c r="A24" s="28"/>
      <c r="B24" s="29">
        <f>'[2]New Table Forecast'!B24</f>
        <v>2022</v>
      </c>
      <c r="C24" s="68">
        <f>'[2]New Table Forecast'!C24</f>
        <v>94.65</v>
      </c>
      <c r="D24" s="68">
        <f>'[2]New Table Forecast'!D24</f>
        <v>100.75</v>
      </c>
      <c r="E24" s="68">
        <f>'[2]New Table Forecast'!E24</f>
        <v>120.55000000000001</v>
      </c>
      <c r="F24" s="68">
        <f>'[2]New Table Forecast'!F24</f>
        <v>99.050000000000011</v>
      </c>
      <c r="G24" s="68">
        <f>'[2]New Table Forecast'!G24</f>
        <v>98.850000000000009</v>
      </c>
      <c r="H24" s="68">
        <f>'[2]New Table Forecast'!H24</f>
        <v>90.65</v>
      </c>
      <c r="I24" s="68">
        <f>'[2]New Table Forecast'!I24</f>
        <v>114.10000000000001</v>
      </c>
      <c r="J24" s="68"/>
      <c r="K24" s="68"/>
      <c r="L24" s="68">
        <f>'[2]New Table Forecast'!L24</f>
        <v>50.35</v>
      </c>
      <c r="M24" s="68">
        <f>'[2]New Table Forecast'!M24</f>
        <v>61.2</v>
      </c>
      <c r="N24" s="68">
        <f>'[2]New Table Forecast'!N24</f>
        <v>123.05000000000001</v>
      </c>
      <c r="O24" s="68"/>
      <c r="P24" s="68">
        <f>'[2]New Table Forecast'!P24</f>
        <v>6.4</v>
      </c>
      <c r="Q24" s="68">
        <f>'[2]New Table Forecast'!Q24</f>
        <v>5.5500000000000007</v>
      </c>
      <c r="R24" s="68">
        <f>'[2]New Table Forecast'!R24</f>
        <v>5.3500000000000005</v>
      </c>
      <c r="S24" s="68">
        <f>'[2]New Table Forecast'!S24</f>
        <v>5.3500000000000005</v>
      </c>
      <c r="T24" s="68">
        <f>'[2]New Table Forecast'!T24</f>
        <v>6.7</v>
      </c>
      <c r="U24" s="68">
        <f>'[2]New Table Forecast'!U24</f>
        <v>5.8000000000000007</v>
      </c>
      <c r="V24" s="68">
        <f>'[2]New Table Forecast'!V24</f>
        <v>5</v>
      </c>
      <c r="W24" s="68">
        <f>'[2]New Table Forecast'!W24</f>
        <v>5.15</v>
      </c>
      <c r="X24" s="68"/>
      <c r="Y24" s="69">
        <f>'[2]New Table Forecast'!Y24</f>
        <v>6.8500000000000005</v>
      </c>
      <c r="Z24" s="37">
        <f>'[2]New Table Forecast'!Z24</f>
        <v>0.77</v>
      </c>
      <c r="AA24" s="32"/>
    </row>
    <row r="25" spans="1:27" s="25" customFormat="1" ht="15" customHeight="1" x14ac:dyDescent="0.15">
      <c r="A25" s="28"/>
      <c r="B25" s="15" t="s">
        <v>67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34"/>
      <c r="Z25" s="35"/>
      <c r="AA25" s="32"/>
    </row>
    <row r="26" spans="1:27" s="25" customFormat="1" ht="9.75" customHeight="1" x14ac:dyDescent="0.15">
      <c r="A26" s="28"/>
      <c r="B26" s="29">
        <f>'[2]New Table Forecast'!B26</f>
        <v>2023</v>
      </c>
      <c r="C26" s="68">
        <f>'[2]New Table Forecast'!C26/[2]Oil!$D27</f>
        <v>80</v>
      </c>
      <c r="D26" s="68">
        <f>'[2]New Table Forecast'!D26/[2]Oil!$D27</f>
        <v>84</v>
      </c>
      <c r="E26" s="68">
        <f>'[2]New Table Forecast'!E26/[2]Oil!$D27</f>
        <v>102.66666666666667</v>
      </c>
      <c r="F26" s="68">
        <f>'[2]New Table Forecast'!F26/[2]Oil!$D27</f>
        <v>77</v>
      </c>
      <c r="G26" s="68">
        <f>'[2]New Table Forecast'!G26/[2]Oil!$D27</f>
        <v>75.973333333333343</v>
      </c>
      <c r="H26" s="68">
        <f>'[2]New Table Forecast'!H26/[2]Oil!$D27</f>
        <v>69.813333333333333</v>
      </c>
      <c r="I26" s="68">
        <f>'[2]New Table Forecast'!I26/[2]Oil!$D27</f>
        <v>96.506666666666675</v>
      </c>
      <c r="J26" s="68"/>
      <c r="K26" s="68">
        <f>'[2]New Table Forecast'!K26/[2]Oil!$D27</f>
        <v>15.2</v>
      </c>
      <c r="L26" s="68">
        <f>'[2]New Table Forecast'!L26/[2]Oil!$D27</f>
        <v>42.093333333333341</v>
      </c>
      <c r="M26" s="68">
        <f>'[2]New Table Forecast'!M26/[2]Oil!$D27</f>
        <v>51.333333333333343</v>
      </c>
      <c r="N26" s="68">
        <f>'[2]New Table Forecast'!N26/[2]Oil!$D27</f>
        <v>104.66666666666667</v>
      </c>
      <c r="O26" s="68"/>
      <c r="P26" s="68">
        <f>'[2]New Table Forecast'!P26/[2]Oil!$D27</f>
        <v>4.5</v>
      </c>
      <c r="Q26" s="68">
        <f>'[2]New Table Forecast'!Q26/[2]Oil!$D27</f>
        <v>4</v>
      </c>
      <c r="R26" s="68">
        <f>'[2]New Table Forecast'!R26/[2]Oil!$D27</f>
        <v>3.8</v>
      </c>
      <c r="S26" s="68">
        <f>'[2]New Table Forecast'!S26/[2]Oil!$D27</f>
        <v>3.8</v>
      </c>
      <c r="T26" s="68">
        <f>'[2]New Table Forecast'!T26/[2]Oil!$D27</f>
        <v>5.25</v>
      </c>
      <c r="U26" s="68">
        <f>'[2]New Table Forecast'!U26/[2]Oil!$D27</f>
        <v>4.45</v>
      </c>
      <c r="V26" s="68">
        <f>'[2]New Table Forecast'!V26/[2]Oil!$D27</f>
        <v>3.5999999999999996</v>
      </c>
      <c r="W26" s="68">
        <f>'[2]New Table Forecast'!W26/[2]Oil!$D27</f>
        <v>3.8</v>
      </c>
      <c r="X26" s="68"/>
      <c r="Y26" s="36">
        <f>[2]Oil!C27</f>
        <v>0</v>
      </c>
      <c r="Z26" s="37">
        <f>[2]Oil!J27</f>
        <v>0.75</v>
      </c>
      <c r="AA26" s="32"/>
    </row>
    <row r="27" spans="1:27" s="25" customFormat="1" ht="9.75" customHeight="1" x14ac:dyDescent="0.15">
      <c r="A27" s="28"/>
      <c r="B27" s="29">
        <f>'[2]New Table Forecast'!B27</f>
        <v>2024</v>
      </c>
      <c r="C27" s="68">
        <f>'[2]New Table Forecast'!C27/[2]Oil!$D28</f>
        <v>75</v>
      </c>
      <c r="D27" s="68">
        <f>'[2]New Table Forecast'!D27/[2]Oil!$D28</f>
        <v>79</v>
      </c>
      <c r="E27" s="68">
        <f>'[2]New Table Forecast'!E27/[2]Oil!$D28</f>
        <v>94.771241830065364</v>
      </c>
      <c r="F27" s="68">
        <f>'[2]New Table Forecast'!F27/[2]Oil!$D28</f>
        <v>74.869281045751634</v>
      </c>
      <c r="G27" s="68">
        <f>'[2]New Table Forecast'!G27/[2]Oil!$D28</f>
        <v>73.921568627450981</v>
      </c>
      <c r="H27" s="68">
        <f>'[2]New Table Forecast'!H27/[2]Oil!$D28</f>
        <v>66.33986928104575</v>
      </c>
      <c r="I27" s="68">
        <f>'[2]New Table Forecast'!I27/[2]Oil!$D28</f>
        <v>89.084967320261441</v>
      </c>
      <c r="J27" s="68"/>
      <c r="K27" s="68">
        <f>'[2]New Table Forecast'!K27/[2]Oil!$D28</f>
        <v>15.2</v>
      </c>
      <c r="L27" s="68">
        <f>'[2]New Table Forecast'!L27/[2]Oil!$D28</f>
        <v>38.856209150326798</v>
      </c>
      <c r="M27" s="68">
        <f>'[2]New Table Forecast'!M27/[2]Oil!$D28</f>
        <v>47.385620915032689</v>
      </c>
      <c r="N27" s="68">
        <f>'[2]New Table Forecast'!N27/[2]Oil!$D28</f>
        <v>97.771241830065364</v>
      </c>
      <c r="O27" s="68"/>
      <c r="P27" s="68">
        <f>'[2]New Table Forecast'!P27/[2]Oil!$D28</f>
        <v>4.4117647058823533</v>
      </c>
      <c r="Q27" s="68">
        <f>'[2]New Table Forecast'!Q27/[2]Oil!$D28</f>
        <v>4</v>
      </c>
      <c r="R27" s="68">
        <f>'[2]New Table Forecast'!R27/[2]Oil!$D28</f>
        <v>3.8</v>
      </c>
      <c r="S27" s="68">
        <f>'[2]New Table Forecast'!S27/[2]Oil!$D28</f>
        <v>3.8</v>
      </c>
      <c r="T27" s="68">
        <f>'[2]New Table Forecast'!T27/[2]Oil!$D28</f>
        <v>4.75</v>
      </c>
      <c r="U27" s="68">
        <f>'[2]New Table Forecast'!U27/[2]Oil!$D28</f>
        <v>4.3</v>
      </c>
      <c r="V27" s="68">
        <f>'[2]New Table Forecast'!V27/[2]Oil!$D28</f>
        <v>3.5999999999999996</v>
      </c>
      <c r="W27" s="68">
        <f>'[2]New Table Forecast'!W27/[2]Oil!$D28</f>
        <v>3.8</v>
      </c>
      <c r="X27" s="68"/>
      <c r="Y27" s="36">
        <f>[2]Oil!C28</f>
        <v>2</v>
      </c>
      <c r="Z27" s="37">
        <f>[2]Oil!J28</f>
        <v>0.75</v>
      </c>
      <c r="AA27" s="32"/>
    </row>
    <row r="28" spans="1:27" s="25" customFormat="1" ht="9.75" customHeight="1" x14ac:dyDescent="0.15">
      <c r="A28" s="28"/>
      <c r="B28" s="29">
        <f>'[2]New Table Forecast'!B28</f>
        <v>2025</v>
      </c>
      <c r="C28" s="68">
        <f>'[2]New Table Forecast'!C28/[2]Oil!$D29</f>
        <v>72.5</v>
      </c>
      <c r="D28" s="68">
        <f>'[2]New Table Forecast'!D28/[2]Oil!$D29</f>
        <v>76.5</v>
      </c>
      <c r="E28" s="68">
        <f>'[2]New Table Forecast'!E28/[2]Oil!$D29</f>
        <v>91.437908496732035</v>
      </c>
      <c r="F28" s="68">
        <f>'[2]New Table Forecast'!F28/[2]Oil!$D29</f>
        <v>73.150326797385631</v>
      </c>
      <c r="G28" s="68">
        <f>'[2]New Table Forecast'!G28/[2]Oil!$D29</f>
        <v>72.235947712418309</v>
      </c>
      <c r="H28" s="68">
        <f>'[2]New Table Forecast'!H28/[2]Oil!$D29</f>
        <v>64.920915032679744</v>
      </c>
      <c r="I28" s="68">
        <f>'[2]New Table Forecast'!I28/[2]Oil!$D29</f>
        <v>85.951633986928115</v>
      </c>
      <c r="J28" s="68"/>
      <c r="K28" s="68">
        <f>'[2]New Table Forecast'!K28/[2]Oil!$D29</f>
        <v>15.200000000000001</v>
      </c>
      <c r="L28" s="68">
        <f>'[2]New Table Forecast'!L28/[2]Oil!$D29</f>
        <v>37.489542483660131</v>
      </c>
      <c r="M28" s="68">
        <f>'[2]New Table Forecast'!M28/[2]Oil!$D29</f>
        <v>45.718954248366018</v>
      </c>
      <c r="N28" s="68">
        <f>'[2]New Table Forecast'!N28/[2]Oil!$D29</f>
        <v>94.437908496732035</v>
      </c>
      <c r="O28" s="68"/>
      <c r="P28" s="68">
        <f>'[2]New Table Forecast'!P28/[2]Oil!$D29</f>
        <v>4.25</v>
      </c>
      <c r="Q28" s="68">
        <f>'[2]New Table Forecast'!Q28/[2]Oil!$D29</f>
        <v>4</v>
      </c>
      <c r="R28" s="68">
        <f>'[2]New Table Forecast'!R28/[2]Oil!$D29</f>
        <v>3.8000000000000003</v>
      </c>
      <c r="S28" s="68">
        <f>'[2]New Table Forecast'!S28/[2]Oil!$D29</f>
        <v>3.8000000000000003</v>
      </c>
      <c r="T28" s="68">
        <f>'[2]New Table Forecast'!T28/[2]Oil!$D29</f>
        <v>4.5</v>
      </c>
      <c r="U28" s="68">
        <f>'[2]New Table Forecast'!U28/[2]Oil!$D29</f>
        <v>4.25</v>
      </c>
      <c r="V28" s="68">
        <f>'[2]New Table Forecast'!V28/[2]Oil!$D29</f>
        <v>3.6000000000000005</v>
      </c>
      <c r="W28" s="68">
        <f>'[2]New Table Forecast'!W28/[2]Oil!$D29</f>
        <v>3.8000000000000003</v>
      </c>
      <c r="X28" s="68"/>
      <c r="Y28" s="36">
        <f>[2]Oil!C29</f>
        <v>2</v>
      </c>
      <c r="Z28" s="37">
        <f>[2]Oil!J29</f>
        <v>0.75</v>
      </c>
      <c r="AA28" s="32"/>
    </row>
    <row r="29" spans="1:27" s="25" customFormat="1" ht="9.75" customHeight="1" x14ac:dyDescent="0.15">
      <c r="A29" s="28"/>
      <c r="B29" s="29">
        <f>'[2]New Table Forecast'!B29</f>
        <v>2026</v>
      </c>
      <c r="C29" s="68">
        <f>'[2]New Table Forecast'!C29/[2]Oil!$D30</f>
        <v>70</v>
      </c>
      <c r="D29" s="68">
        <f>'[2]New Table Forecast'!D29/[2]Oil!$D30</f>
        <v>74</v>
      </c>
      <c r="E29" s="68">
        <f>'[2]New Table Forecast'!E29/[2]Oil!$D30</f>
        <v>88.104575163398707</v>
      </c>
      <c r="F29" s="68">
        <f>'[2]New Table Forecast'!F29/[2]Oil!$D30</f>
        <v>71.364705882352951</v>
      </c>
      <c r="G29" s="68">
        <f>'[2]New Table Forecast'!G29/[2]Oil!$D30</f>
        <v>70.48366013071896</v>
      </c>
      <c r="H29" s="68">
        <f>'[2]New Table Forecast'!H29/[2]Oil!$D30</f>
        <v>62.554248366013077</v>
      </c>
      <c r="I29" s="68">
        <f>'[2]New Table Forecast'!I29/[2]Oil!$D30</f>
        <v>82.818300653594775</v>
      </c>
      <c r="J29" s="68"/>
      <c r="K29" s="68">
        <f>'[2]New Table Forecast'!K29/[2]Oil!$D30</f>
        <v>15.200000000000001</v>
      </c>
      <c r="L29" s="68">
        <f>'[2]New Table Forecast'!L29/[2]Oil!$D30</f>
        <v>36.122875816993464</v>
      </c>
      <c r="M29" s="68">
        <f>'[2]New Table Forecast'!M29/[2]Oil!$D30</f>
        <v>44.052287581699353</v>
      </c>
      <c r="N29" s="68">
        <f>'[2]New Table Forecast'!N29/[2]Oil!$D30</f>
        <v>91.104575163398692</v>
      </c>
      <c r="O29" s="68"/>
      <c r="P29" s="68">
        <f>'[2]New Table Forecast'!P29/[2]Oil!$D30</f>
        <v>4.25</v>
      </c>
      <c r="Q29" s="68">
        <f>'[2]New Table Forecast'!Q29/[2]Oil!$D30</f>
        <v>4</v>
      </c>
      <c r="R29" s="68">
        <f>'[2]New Table Forecast'!R29/[2]Oil!$D30</f>
        <v>3.8000000000000003</v>
      </c>
      <c r="S29" s="68">
        <f>'[2]New Table Forecast'!S29/[2]Oil!$D30</f>
        <v>3.8000000000000003</v>
      </c>
      <c r="T29" s="68">
        <f>'[2]New Table Forecast'!T29/[2]Oil!$D30</f>
        <v>4.5</v>
      </c>
      <c r="U29" s="68">
        <f>'[2]New Table Forecast'!U29/[2]Oil!$D30</f>
        <v>4.25</v>
      </c>
      <c r="V29" s="68">
        <f>'[2]New Table Forecast'!V29/[2]Oil!$D30</f>
        <v>3.6000000000000005</v>
      </c>
      <c r="W29" s="68">
        <f>'[2]New Table Forecast'!W29/[2]Oil!$D30</f>
        <v>3.8000000000000003</v>
      </c>
      <c r="X29" s="68"/>
      <c r="Y29" s="36">
        <f>[2]Oil!C30</f>
        <v>2</v>
      </c>
      <c r="Z29" s="37">
        <f>[2]Oil!J30</f>
        <v>0.75</v>
      </c>
      <c r="AA29" s="32"/>
    </row>
    <row r="30" spans="1:27" s="25" customFormat="1" ht="9.75" customHeight="1" x14ac:dyDescent="0.15">
      <c r="A30" s="28"/>
      <c r="B30" s="29">
        <f>'[2]New Table Forecast'!B30</f>
        <v>2027</v>
      </c>
      <c r="C30" s="68">
        <f>'[2]New Table Forecast'!C30/[2]Oil!$D31</f>
        <v>70</v>
      </c>
      <c r="D30" s="68">
        <f>'[2]New Table Forecast'!D30/[2]Oil!$D31</f>
        <v>74</v>
      </c>
      <c r="E30" s="68">
        <f>'[2]New Table Forecast'!E30/[2]Oil!$D31</f>
        <v>88.104575163398692</v>
      </c>
      <c r="F30" s="68">
        <f>'[2]New Table Forecast'!F30/[2]Oil!$D31</f>
        <v>71.364705882352936</v>
      </c>
      <c r="G30" s="68">
        <f>'[2]New Table Forecast'!G30/[2]Oil!$D31</f>
        <v>70.483660130718945</v>
      </c>
      <c r="H30" s="68">
        <f>'[2]New Table Forecast'!H30/[2]Oil!$D31</f>
        <v>62.55424836601307</v>
      </c>
      <c r="I30" s="68">
        <f>'[2]New Table Forecast'!I30/[2]Oil!$D31</f>
        <v>82.818300653594775</v>
      </c>
      <c r="J30" s="68"/>
      <c r="K30" s="68">
        <f>'[2]New Table Forecast'!K30/[2]Oil!$D31</f>
        <v>15.2</v>
      </c>
      <c r="L30" s="68">
        <f>'[2]New Table Forecast'!L30/[2]Oil!$D31</f>
        <v>36.122875816993464</v>
      </c>
      <c r="M30" s="68">
        <f>'[2]New Table Forecast'!M30/[2]Oil!$D31</f>
        <v>44.052287581699346</v>
      </c>
      <c r="N30" s="68">
        <f>'[2]New Table Forecast'!N30/[2]Oil!$D31</f>
        <v>91.104575163398692</v>
      </c>
      <c r="O30" s="68"/>
      <c r="P30" s="68">
        <f>'[2]New Table Forecast'!P30/[2]Oil!$D31</f>
        <v>4.25</v>
      </c>
      <c r="Q30" s="68">
        <f>'[2]New Table Forecast'!Q30/[2]Oil!$D31</f>
        <v>4</v>
      </c>
      <c r="R30" s="68">
        <f>'[2]New Table Forecast'!R30/[2]Oil!$D31</f>
        <v>3.8</v>
      </c>
      <c r="S30" s="68">
        <f>'[2]New Table Forecast'!S30/[2]Oil!$D31</f>
        <v>3.8</v>
      </c>
      <c r="T30" s="68">
        <f>'[2]New Table Forecast'!T30/[2]Oil!$D31</f>
        <v>4.5</v>
      </c>
      <c r="U30" s="68">
        <f>'[2]New Table Forecast'!U30/[2]Oil!$D31</f>
        <v>4.25</v>
      </c>
      <c r="V30" s="68">
        <f>'[2]New Table Forecast'!V30/[2]Oil!$D31</f>
        <v>3.6</v>
      </c>
      <c r="W30" s="68">
        <f>'[2]New Table Forecast'!W30/[2]Oil!$D31</f>
        <v>3.8</v>
      </c>
      <c r="X30" s="68"/>
      <c r="Y30" s="36">
        <f>[2]Oil!C31</f>
        <v>2</v>
      </c>
      <c r="Z30" s="37">
        <f>[2]Oil!J31</f>
        <v>0.75</v>
      </c>
      <c r="AA30" s="32"/>
    </row>
    <row r="31" spans="1:27" s="25" customFormat="1" ht="9.75" customHeight="1" x14ac:dyDescent="0.15">
      <c r="A31" s="28"/>
      <c r="B31" s="29">
        <f>'[2]New Table Forecast'!B31</f>
        <v>2028</v>
      </c>
      <c r="C31" s="68">
        <f>'[2]New Table Forecast'!C31/[2]Oil!$D32</f>
        <v>70</v>
      </c>
      <c r="D31" s="68">
        <f>'[2]New Table Forecast'!D31/[2]Oil!$D32</f>
        <v>74</v>
      </c>
      <c r="E31" s="68">
        <f>'[2]New Table Forecast'!E31/[2]Oil!$D32</f>
        <v>88.104575163398692</v>
      </c>
      <c r="F31" s="68">
        <f>'[2]New Table Forecast'!F31/[2]Oil!$D32</f>
        <v>71.364705882352951</v>
      </c>
      <c r="G31" s="68">
        <f>'[2]New Table Forecast'!G31/[2]Oil!$D32</f>
        <v>70.48366013071896</v>
      </c>
      <c r="H31" s="68">
        <f>'[2]New Table Forecast'!H31/[2]Oil!$D32</f>
        <v>62.554248366013077</v>
      </c>
      <c r="I31" s="68">
        <f>'[2]New Table Forecast'!I31/[2]Oil!$D32</f>
        <v>82.818300653594775</v>
      </c>
      <c r="J31" s="68"/>
      <c r="K31" s="68">
        <f>'[2]New Table Forecast'!K31/[2]Oil!$D32</f>
        <v>15.2</v>
      </c>
      <c r="L31" s="68">
        <f>'[2]New Table Forecast'!L31/[2]Oil!$D32</f>
        <v>36.122875816993471</v>
      </c>
      <c r="M31" s="68">
        <f>'[2]New Table Forecast'!M31/[2]Oil!$D32</f>
        <v>44.052287581699346</v>
      </c>
      <c r="N31" s="68">
        <f>'[2]New Table Forecast'!N31/[2]Oil!$D32</f>
        <v>91.104575163398707</v>
      </c>
      <c r="O31" s="68"/>
      <c r="P31" s="68">
        <f>'[2]New Table Forecast'!P31/[2]Oil!$D32</f>
        <v>4.25</v>
      </c>
      <c r="Q31" s="68">
        <f>'[2]New Table Forecast'!Q31/[2]Oil!$D32</f>
        <v>4</v>
      </c>
      <c r="R31" s="68">
        <f>'[2]New Table Forecast'!R31/[2]Oil!$D32</f>
        <v>3.8</v>
      </c>
      <c r="S31" s="68">
        <f>'[2]New Table Forecast'!S31/[2]Oil!$D32</f>
        <v>3.8</v>
      </c>
      <c r="T31" s="68">
        <f>'[2]New Table Forecast'!T31/[2]Oil!$D32</f>
        <v>4.5</v>
      </c>
      <c r="U31" s="68">
        <f>'[2]New Table Forecast'!U31/[2]Oil!$D32</f>
        <v>4.25</v>
      </c>
      <c r="V31" s="68">
        <f>'[2]New Table Forecast'!V31/[2]Oil!$D32</f>
        <v>3.5999999999999996</v>
      </c>
      <c r="W31" s="68">
        <f>'[2]New Table Forecast'!W31/[2]Oil!$D32</f>
        <v>3.8</v>
      </c>
      <c r="X31" s="68"/>
      <c r="Y31" s="36">
        <f>[2]Oil!C32</f>
        <v>2</v>
      </c>
      <c r="Z31" s="37">
        <f>[2]Oil!J32</f>
        <v>0.75</v>
      </c>
      <c r="AA31" s="32"/>
    </row>
    <row r="32" spans="1:27" s="25" customFormat="1" ht="9.75" customHeight="1" x14ac:dyDescent="0.15">
      <c r="A32" s="28"/>
      <c r="B32" s="29">
        <f>'[2]New Table Forecast'!B32</f>
        <v>2029</v>
      </c>
      <c r="C32" s="68">
        <f>'[2]New Table Forecast'!C32/[2]Oil!$D33</f>
        <v>70</v>
      </c>
      <c r="D32" s="68">
        <f>'[2]New Table Forecast'!D32/[2]Oil!$D33</f>
        <v>74</v>
      </c>
      <c r="E32" s="68">
        <f>'[2]New Table Forecast'!E32/[2]Oil!$D33</f>
        <v>88.104575163398707</v>
      </c>
      <c r="F32" s="68">
        <f>'[2]New Table Forecast'!F32/[2]Oil!$D33</f>
        <v>71.364705882352951</v>
      </c>
      <c r="G32" s="68">
        <f>'[2]New Table Forecast'!G32/[2]Oil!$D33</f>
        <v>70.48366013071896</v>
      </c>
      <c r="H32" s="68">
        <f>'[2]New Table Forecast'!H32/[2]Oil!$D33</f>
        <v>62.554248366013077</v>
      </c>
      <c r="I32" s="68">
        <f>'[2]New Table Forecast'!I32/[2]Oil!$D33</f>
        <v>82.81830065359479</v>
      </c>
      <c r="J32" s="68"/>
      <c r="K32" s="68">
        <f>'[2]New Table Forecast'!K32/[2]Oil!$D33</f>
        <v>15.200000000000001</v>
      </c>
      <c r="L32" s="68">
        <f>'[2]New Table Forecast'!L32/[2]Oil!$D33</f>
        <v>36.122875816993471</v>
      </c>
      <c r="M32" s="68">
        <f>'[2]New Table Forecast'!M32/[2]Oil!$D33</f>
        <v>44.052287581699353</v>
      </c>
      <c r="N32" s="68">
        <f>'[2]New Table Forecast'!N32/[2]Oil!$D33</f>
        <v>91.104575163398707</v>
      </c>
      <c r="O32" s="68"/>
      <c r="P32" s="68">
        <f>'[2]New Table Forecast'!P32/[2]Oil!$D33</f>
        <v>4.25</v>
      </c>
      <c r="Q32" s="68">
        <f>'[2]New Table Forecast'!Q32/[2]Oil!$D33</f>
        <v>4</v>
      </c>
      <c r="R32" s="68">
        <f>'[2]New Table Forecast'!R32/[2]Oil!$D33</f>
        <v>3.8000000000000003</v>
      </c>
      <c r="S32" s="68">
        <f>'[2]New Table Forecast'!S32/[2]Oil!$D33</f>
        <v>3.8000000000000003</v>
      </c>
      <c r="T32" s="68">
        <f>'[2]New Table Forecast'!T32/[2]Oil!$D33</f>
        <v>4.5</v>
      </c>
      <c r="U32" s="68">
        <f>'[2]New Table Forecast'!U32/[2]Oil!$D33</f>
        <v>4.25</v>
      </c>
      <c r="V32" s="68">
        <f>'[2]New Table Forecast'!V32/[2]Oil!$D33</f>
        <v>3.6000000000000005</v>
      </c>
      <c r="W32" s="68">
        <f>'[2]New Table Forecast'!W32/[2]Oil!$D33</f>
        <v>3.8000000000000003</v>
      </c>
      <c r="X32" s="68"/>
      <c r="Y32" s="36">
        <f>[2]Oil!C33</f>
        <v>2</v>
      </c>
      <c r="Z32" s="37">
        <f>[2]Oil!J33</f>
        <v>0.75</v>
      </c>
      <c r="AA32" s="32"/>
    </row>
    <row r="33" spans="1:27" s="25" customFormat="1" ht="9.75" customHeight="1" x14ac:dyDescent="0.15">
      <c r="A33" s="28"/>
      <c r="B33" s="29">
        <f>'[2]New Table Forecast'!B33</f>
        <v>2030</v>
      </c>
      <c r="C33" s="68">
        <f>'[2]New Table Forecast'!C33/[2]Oil!$D34</f>
        <v>70</v>
      </c>
      <c r="D33" s="68">
        <f>'[2]New Table Forecast'!D33/[2]Oil!$D34</f>
        <v>73.999999999999986</v>
      </c>
      <c r="E33" s="68">
        <f>'[2]New Table Forecast'!E33/[2]Oil!$D34</f>
        <v>88.104575163398692</v>
      </c>
      <c r="F33" s="68">
        <f>'[2]New Table Forecast'!F33/[2]Oil!$D34</f>
        <v>71.364705882352951</v>
      </c>
      <c r="G33" s="68">
        <f>'[2]New Table Forecast'!G33/[2]Oil!$D34</f>
        <v>70.483660130718945</v>
      </c>
      <c r="H33" s="68">
        <f>'[2]New Table Forecast'!H33/[2]Oil!$D34</f>
        <v>62.55424836601307</v>
      </c>
      <c r="I33" s="68">
        <f>'[2]New Table Forecast'!I33/[2]Oil!$D34</f>
        <v>82.818300653594775</v>
      </c>
      <c r="J33" s="68"/>
      <c r="K33" s="68">
        <f>'[2]New Table Forecast'!K33/[2]Oil!$D34</f>
        <v>15.200000000000001</v>
      </c>
      <c r="L33" s="68">
        <f>'[2]New Table Forecast'!L33/[2]Oil!$D34</f>
        <v>36.122875816993471</v>
      </c>
      <c r="M33" s="68">
        <f>'[2]New Table Forecast'!M33/[2]Oil!$D34</f>
        <v>44.052287581699346</v>
      </c>
      <c r="N33" s="68">
        <f>'[2]New Table Forecast'!N33/[2]Oil!$D34</f>
        <v>91.104575163398692</v>
      </c>
      <c r="O33" s="68"/>
      <c r="P33" s="68">
        <f>'[2]New Table Forecast'!P33/[2]Oil!$D34</f>
        <v>4.25</v>
      </c>
      <c r="Q33" s="68">
        <f>'[2]New Table Forecast'!Q33/[2]Oil!$D34</f>
        <v>4</v>
      </c>
      <c r="R33" s="68">
        <f>'[2]New Table Forecast'!R33/[2]Oil!$D34</f>
        <v>3.8000000000000003</v>
      </c>
      <c r="S33" s="68">
        <f>'[2]New Table Forecast'!S33/[2]Oil!$D34</f>
        <v>3.8000000000000003</v>
      </c>
      <c r="T33" s="68">
        <f>'[2]New Table Forecast'!T33/[2]Oil!$D34</f>
        <v>4.5</v>
      </c>
      <c r="U33" s="68">
        <f>'[2]New Table Forecast'!U33/[2]Oil!$D34</f>
        <v>4.25</v>
      </c>
      <c r="V33" s="68">
        <f>'[2]New Table Forecast'!V33/[2]Oil!$D34</f>
        <v>3.6000000000000005</v>
      </c>
      <c r="W33" s="68">
        <f>'[2]New Table Forecast'!W33/[2]Oil!$D34</f>
        <v>3.8000000000000003</v>
      </c>
      <c r="X33" s="68"/>
      <c r="Y33" s="36">
        <f>[2]Oil!C34</f>
        <v>2</v>
      </c>
      <c r="Z33" s="37">
        <f>[2]Oil!J34</f>
        <v>0.75</v>
      </c>
      <c r="AA33" s="32"/>
    </row>
    <row r="34" spans="1:27" s="25" customFormat="1" ht="9.75" customHeight="1" x14ac:dyDescent="0.15">
      <c r="A34" s="28"/>
      <c r="B34" s="29">
        <f>'[2]New Table Forecast'!B34</f>
        <v>2031</v>
      </c>
      <c r="C34" s="68">
        <f>'[2]New Table Forecast'!C34/[2]Oil!$D35</f>
        <v>70</v>
      </c>
      <c r="D34" s="68">
        <f>'[2]New Table Forecast'!D34/[2]Oil!$D35</f>
        <v>74</v>
      </c>
      <c r="E34" s="68">
        <f>'[2]New Table Forecast'!E34/[2]Oil!$D35</f>
        <v>88.104575163398707</v>
      </c>
      <c r="F34" s="68">
        <f>'[2]New Table Forecast'!F34/[2]Oil!$D35</f>
        <v>71.364705882352965</v>
      </c>
      <c r="G34" s="68">
        <f>'[2]New Table Forecast'!G34/[2]Oil!$D35</f>
        <v>70.48366013071896</v>
      </c>
      <c r="H34" s="68">
        <f>'[2]New Table Forecast'!H34/[2]Oil!$D35</f>
        <v>62.554248366013077</v>
      </c>
      <c r="I34" s="68">
        <f>'[2]New Table Forecast'!I34/[2]Oil!$D35</f>
        <v>82.81830065359479</v>
      </c>
      <c r="J34" s="68"/>
      <c r="K34" s="68">
        <f>'[2]New Table Forecast'!K34/[2]Oil!$D35</f>
        <v>15.200000000000001</v>
      </c>
      <c r="L34" s="68">
        <f>'[2]New Table Forecast'!L34/[2]Oil!$D35</f>
        <v>36.122875816993471</v>
      </c>
      <c r="M34" s="68">
        <f>'[2]New Table Forecast'!M34/[2]Oil!$D35</f>
        <v>44.052287581699346</v>
      </c>
      <c r="N34" s="68">
        <f>'[2]New Table Forecast'!N34/[2]Oil!$D35</f>
        <v>91.104575163398721</v>
      </c>
      <c r="O34" s="68"/>
      <c r="P34" s="68">
        <f>'[2]New Table Forecast'!P34/[2]Oil!$D35</f>
        <v>4.25</v>
      </c>
      <c r="Q34" s="68">
        <f>'[2]New Table Forecast'!Q34/[2]Oil!$D35</f>
        <v>4</v>
      </c>
      <c r="R34" s="68">
        <f>'[2]New Table Forecast'!R34/[2]Oil!$D35</f>
        <v>3.8000000000000003</v>
      </c>
      <c r="S34" s="68">
        <f>'[2]New Table Forecast'!S34/[2]Oil!$D35</f>
        <v>3.8000000000000003</v>
      </c>
      <c r="T34" s="68">
        <f>'[2]New Table Forecast'!T34/[2]Oil!$D35</f>
        <v>4.5</v>
      </c>
      <c r="U34" s="68">
        <f>'[2]New Table Forecast'!U34/[2]Oil!$D35</f>
        <v>4.2500000000000009</v>
      </c>
      <c r="V34" s="68">
        <f>'[2]New Table Forecast'!V34/[2]Oil!$D35</f>
        <v>3.600000000000001</v>
      </c>
      <c r="W34" s="68">
        <f>'[2]New Table Forecast'!W34/[2]Oil!$D35</f>
        <v>3.8000000000000012</v>
      </c>
      <c r="X34" s="68"/>
      <c r="Y34" s="36">
        <f>[2]Oil!C35</f>
        <v>2</v>
      </c>
      <c r="Z34" s="37">
        <f>[2]Oil!J35</f>
        <v>0.75</v>
      </c>
      <c r="AA34" s="32"/>
    </row>
    <row r="35" spans="1:27" s="25" customFormat="1" ht="9.75" customHeight="1" x14ac:dyDescent="0.15">
      <c r="A35" s="28"/>
      <c r="B35" s="29">
        <f>'[2]New Table Forecast'!B35</f>
        <v>2032</v>
      </c>
      <c r="C35" s="68">
        <f>'[2]New Table Forecast'!C35/[2]Oil!$D36</f>
        <v>70</v>
      </c>
      <c r="D35" s="68">
        <f>'[2]New Table Forecast'!D35/[2]Oil!$D36</f>
        <v>74</v>
      </c>
      <c r="E35" s="68">
        <f>'[2]New Table Forecast'!E35/[2]Oil!$D36</f>
        <v>88.104575163398707</v>
      </c>
      <c r="F35" s="68">
        <f>'[2]New Table Forecast'!F35/[2]Oil!$D36</f>
        <v>71.364705882352951</v>
      </c>
      <c r="G35" s="68">
        <f>'[2]New Table Forecast'!G35/[2]Oil!$D36</f>
        <v>70.48366013071896</v>
      </c>
      <c r="H35" s="68">
        <f>'[2]New Table Forecast'!H35/[2]Oil!$D36</f>
        <v>62.554248366013077</v>
      </c>
      <c r="I35" s="68">
        <f>'[2]New Table Forecast'!I35/[2]Oil!$D36</f>
        <v>82.818300653594775</v>
      </c>
      <c r="J35" s="68"/>
      <c r="K35" s="68">
        <f>'[2]New Table Forecast'!K35/[2]Oil!$D36</f>
        <v>15.200000000000001</v>
      </c>
      <c r="L35" s="68">
        <f>'[2]New Table Forecast'!L35/[2]Oil!$D36</f>
        <v>36.122875816993464</v>
      </c>
      <c r="M35" s="68">
        <f>'[2]New Table Forecast'!M35/[2]Oil!$D36</f>
        <v>44.052287581699346</v>
      </c>
      <c r="N35" s="68">
        <f>'[2]New Table Forecast'!N35/[2]Oil!$D36</f>
        <v>91.104575163398692</v>
      </c>
      <c r="O35" s="68"/>
      <c r="P35" s="68">
        <f>'[2]New Table Forecast'!P35/[2]Oil!$D36</f>
        <v>4.25</v>
      </c>
      <c r="Q35" s="68">
        <f>'[2]New Table Forecast'!Q35/[2]Oil!$D36</f>
        <v>4</v>
      </c>
      <c r="R35" s="68">
        <f>'[2]New Table Forecast'!R35/[2]Oil!$D36</f>
        <v>3.8000000000000003</v>
      </c>
      <c r="S35" s="68">
        <f>'[2]New Table Forecast'!S35/[2]Oil!$D36</f>
        <v>3.8000000000000003</v>
      </c>
      <c r="T35" s="68">
        <f>'[2]New Table Forecast'!T35/[2]Oil!$D36</f>
        <v>4.5</v>
      </c>
      <c r="U35" s="68">
        <f>'[2]New Table Forecast'!U35/[2]Oil!$D36</f>
        <v>4.25</v>
      </c>
      <c r="V35" s="68">
        <f>'[2]New Table Forecast'!V35/[2]Oil!$D36</f>
        <v>3.6000000000000005</v>
      </c>
      <c r="W35" s="68">
        <f>'[2]New Table Forecast'!W35/[2]Oil!$D36</f>
        <v>3.8000000000000003</v>
      </c>
      <c r="X35" s="68"/>
      <c r="Y35" s="36">
        <f>[2]Oil!C36</f>
        <v>2</v>
      </c>
      <c r="Z35" s="37">
        <f>[2]Oil!J36</f>
        <v>0.75</v>
      </c>
      <c r="AA35" s="32"/>
    </row>
    <row r="36" spans="1:27" s="25" customFormat="1" ht="9.75" customHeight="1" x14ac:dyDescent="0.15">
      <c r="A36" s="28"/>
      <c r="B36" s="29">
        <f>'[2]New Table Forecast'!B36</f>
        <v>2033</v>
      </c>
      <c r="C36" s="68">
        <f>'[2]New Table Forecast'!C36/[2]Oil!$D37</f>
        <v>70</v>
      </c>
      <c r="D36" s="68">
        <f>'[2]New Table Forecast'!D36/[2]Oil!$D37</f>
        <v>74</v>
      </c>
      <c r="E36" s="68">
        <f>'[2]New Table Forecast'!E36/[2]Oil!$D37</f>
        <v>88.104575163398692</v>
      </c>
      <c r="F36" s="68">
        <f>'[2]New Table Forecast'!F36/[2]Oil!$D37</f>
        <v>71.364705882352936</v>
      </c>
      <c r="G36" s="68">
        <f>'[2]New Table Forecast'!G36/[2]Oil!$D37</f>
        <v>70.48366013071896</v>
      </c>
      <c r="H36" s="68">
        <f>'[2]New Table Forecast'!H36/[2]Oil!$D37</f>
        <v>62.554248366013077</v>
      </c>
      <c r="I36" s="68">
        <f>'[2]New Table Forecast'!I36/[2]Oil!$D37</f>
        <v>82.818300653594761</v>
      </c>
      <c r="J36" s="68"/>
      <c r="K36" s="68">
        <f>'[2]New Table Forecast'!K36/[2]Oil!$D37</f>
        <v>15.200000000000001</v>
      </c>
      <c r="L36" s="68">
        <f>'[2]New Table Forecast'!L36/[2]Oil!$D37</f>
        <v>36.122875816993471</v>
      </c>
      <c r="M36" s="68">
        <f>'[2]New Table Forecast'!M36/[2]Oil!$D37</f>
        <v>44.052287581699346</v>
      </c>
      <c r="N36" s="68">
        <f>'[2]New Table Forecast'!N36/[2]Oil!$D37</f>
        <v>91.104575163398707</v>
      </c>
      <c r="O36" s="68"/>
      <c r="P36" s="68">
        <f>'[2]New Table Forecast'!P36/[2]Oil!$D37</f>
        <v>4.25</v>
      </c>
      <c r="Q36" s="68">
        <f>'[2]New Table Forecast'!Q36/[2]Oil!$D37</f>
        <v>4</v>
      </c>
      <c r="R36" s="68">
        <f>'[2]New Table Forecast'!R36/[2]Oil!$D37</f>
        <v>3.8000000000000003</v>
      </c>
      <c r="S36" s="68">
        <f>'[2]New Table Forecast'!S36/[2]Oil!$D37</f>
        <v>3.8000000000000003</v>
      </c>
      <c r="T36" s="68">
        <f>'[2]New Table Forecast'!T36/[2]Oil!$D37</f>
        <v>4.5</v>
      </c>
      <c r="U36" s="68">
        <f>'[2]New Table Forecast'!U36/[2]Oil!$D37</f>
        <v>4.25</v>
      </c>
      <c r="V36" s="68">
        <f>'[2]New Table Forecast'!V36/[2]Oil!$D37</f>
        <v>3.6</v>
      </c>
      <c r="W36" s="68">
        <f>'[2]New Table Forecast'!W36/[2]Oil!$D37</f>
        <v>3.8000000000000003</v>
      </c>
      <c r="X36" s="68"/>
      <c r="Y36" s="36">
        <f>[2]Oil!C37</f>
        <v>2</v>
      </c>
      <c r="Z36" s="37">
        <f>[2]Oil!J37</f>
        <v>0.75</v>
      </c>
      <c r="AA36" s="32"/>
    </row>
    <row r="37" spans="1:27" s="25" customFormat="1" ht="9.75" customHeight="1" x14ac:dyDescent="0.15">
      <c r="A37" s="28"/>
      <c r="B37" s="29">
        <f>'[2]New Table Forecast'!B37</f>
        <v>2034</v>
      </c>
      <c r="C37" s="68">
        <f>'[2]New Table Forecast'!C37/[2]Oil!$D38</f>
        <v>70</v>
      </c>
      <c r="D37" s="68">
        <f>'[2]New Table Forecast'!D37/[2]Oil!$D38</f>
        <v>74</v>
      </c>
      <c r="E37" s="68">
        <f>'[2]New Table Forecast'!E37/[2]Oil!$D38</f>
        <v>88.104575163398692</v>
      </c>
      <c r="F37" s="68">
        <f>'[2]New Table Forecast'!F37/[2]Oil!$D38</f>
        <v>71.364705882352936</v>
      </c>
      <c r="G37" s="68">
        <f>'[2]New Table Forecast'!G37/[2]Oil!$D38</f>
        <v>70.48366013071896</v>
      </c>
      <c r="H37" s="68">
        <f>'[2]New Table Forecast'!H37/[2]Oil!$D38</f>
        <v>62.55424836601307</v>
      </c>
      <c r="I37" s="68">
        <f>'[2]New Table Forecast'!I37/[2]Oil!$D38</f>
        <v>82.818300653594761</v>
      </c>
      <c r="J37" s="68"/>
      <c r="K37" s="68">
        <f>'[2]New Table Forecast'!K37/[2]Oil!$D38</f>
        <v>15.200000000000001</v>
      </c>
      <c r="L37" s="68">
        <f>'[2]New Table Forecast'!L37/[2]Oil!$D38</f>
        <v>36.122875816993464</v>
      </c>
      <c r="M37" s="68">
        <f>'[2]New Table Forecast'!M37/[2]Oil!$D38</f>
        <v>44.052287581699346</v>
      </c>
      <c r="N37" s="68">
        <f>'[2]New Table Forecast'!N37/[2]Oil!$D38</f>
        <v>91.104575163398692</v>
      </c>
      <c r="O37" s="68"/>
      <c r="P37" s="68">
        <f>'[2]New Table Forecast'!P37/[2]Oil!$D38</f>
        <v>4.25</v>
      </c>
      <c r="Q37" s="68">
        <f>'[2]New Table Forecast'!Q37/[2]Oil!$D38</f>
        <v>4</v>
      </c>
      <c r="R37" s="68">
        <f>'[2]New Table Forecast'!R37/[2]Oil!$D38</f>
        <v>3.8000000000000003</v>
      </c>
      <c r="S37" s="68">
        <f>'[2]New Table Forecast'!S37/[2]Oil!$D38</f>
        <v>3.8000000000000003</v>
      </c>
      <c r="T37" s="68">
        <f>'[2]New Table Forecast'!T37/[2]Oil!$D38</f>
        <v>4.5</v>
      </c>
      <c r="U37" s="68">
        <f>'[2]New Table Forecast'!U37/[2]Oil!$D38</f>
        <v>4.25</v>
      </c>
      <c r="V37" s="68">
        <f>'[2]New Table Forecast'!V37/[2]Oil!$D38</f>
        <v>3.6000000000000005</v>
      </c>
      <c r="W37" s="68">
        <f>'[2]New Table Forecast'!W37/[2]Oil!$D38</f>
        <v>3.8000000000000003</v>
      </c>
      <c r="X37" s="68"/>
      <c r="Y37" s="36">
        <f>[2]Oil!C38</f>
        <v>2</v>
      </c>
      <c r="Z37" s="37">
        <f>[2]Oil!J38</f>
        <v>0.75</v>
      </c>
      <c r="AA37" s="32"/>
    </row>
    <row r="38" spans="1:27" s="25" customFormat="1" ht="9.75" customHeight="1" x14ac:dyDescent="0.15">
      <c r="A38" s="28"/>
      <c r="B38" s="29">
        <f>'[2]New Table Forecast'!B38</f>
        <v>2035</v>
      </c>
      <c r="C38" s="68">
        <f>'[2]New Table Forecast'!C38/[2]Oil!$D39</f>
        <v>70</v>
      </c>
      <c r="D38" s="68">
        <f>'[2]New Table Forecast'!D38/[2]Oil!$D39</f>
        <v>74</v>
      </c>
      <c r="E38" s="68">
        <f>'[2]New Table Forecast'!E38/[2]Oil!$D39</f>
        <v>88.104575163398692</v>
      </c>
      <c r="F38" s="68">
        <f>'[2]New Table Forecast'!F38/[2]Oil!$D39</f>
        <v>71.364705882352936</v>
      </c>
      <c r="G38" s="68">
        <f>'[2]New Table Forecast'!G38/[2]Oil!$D39</f>
        <v>70.48366013071896</v>
      </c>
      <c r="H38" s="68">
        <f>'[2]New Table Forecast'!H38/[2]Oil!$D39</f>
        <v>62.55424836601307</v>
      </c>
      <c r="I38" s="68">
        <f>'[2]New Table Forecast'!I38/[2]Oil!$D39</f>
        <v>82.818300653594775</v>
      </c>
      <c r="J38" s="68"/>
      <c r="K38" s="68">
        <f>'[2]New Table Forecast'!K38/[2]Oil!$D39</f>
        <v>15.200000000000001</v>
      </c>
      <c r="L38" s="68">
        <f>'[2]New Table Forecast'!L38/[2]Oil!$D39</f>
        <v>36.122875816993471</v>
      </c>
      <c r="M38" s="68">
        <f>'[2]New Table Forecast'!M38/[2]Oil!$D39</f>
        <v>44.052287581699346</v>
      </c>
      <c r="N38" s="68">
        <f>'[2]New Table Forecast'!N38/[2]Oil!$D39</f>
        <v>91.104575163398692</v>
      </c>
      <c r="O38" s="68"/>
      <c r="P38" s="68">
        <f>'[2]New Table Forecast'!P38/[2]Oil!$D39</f>
        <v>4.25</v>
      </c>
      <c r="Q38" s="68">
        <f>'[2]New Table Forecast'!Q38/[2]Oil!$D39</f>
        <v>4</v>
      </c>
      <c r="R38" s="68">
        <f>'[2]New Table Forecast'!R38/[2]Oil!$D39</f>
        <v>3.8000000000000003</v>
      </c>
      <c r="S38" s="68">
        <f>'[2]New Table Forecast'!S38/[2]Oil!$D39</f>
        <v>3.8000000000000003</v>
      </c>
      <c r="T38" s="68">
        <f>'[2]New Table Forecast'!T38/[2]Oil!$D39</f>
        <v>4.5</v>
      </c>
      <c r="U38" s="68">
        <f>'[2]New Table Forecast'!U38/[2]Oil!$D39</f>
        <v>4.25</v>
      </c>
      <c r="V38" s="68">
        <f>'[2]New Table Forecast'!V38/[2]Oil!$D39</f>
        <v>3.6000000000000005</v>
      </c>
      <c r="W38" s="68">
        <f>'[2]New Table Forecast'!W38/[2]Oil!$D39</f>
        <v>3.8000000000000003</v>
      </c>
      <c r="X38" s="68"/>
      <c r="Y38" s="36">
        <f>[2]Oil!C39</f>
        <v>2</v>
      </c>
      <c r="Z38" s="37">
        <f>[2]Oil!J39</f>
        <v>0.75</v>
      </c>
      <c r="AA38" s="32"/>
    </row>
    <row r="39" spans="1:27" s="25" customFormat="1" ht="9.75" customHeight="1" x14ac:dyDescent="0.15">
      <c r="A39" s="28"/>
      <c r="B39" s="29">
        <f>'[2]New Table Forecast'!B39</f>
        <v>2036</v>
      </c>
      <c r="C39" s="68">
        <f>'[2]New Table Forecast'!C39/[2]Oil!$D40</f>
        <v>70</v>
      </c>
      <c r="D39" s="68">
        <f>'[2]New Table Forecast'!D39/[2]Oil!$D40</f>
        <v>74.000000000000014</v>
      </c>
      <c r="E39" s="68">
        <f>'[2]New Table Forecast'!E39/[2]Oil!$D40</f>
        <v>88.104575163398692</v>
      </c>
      <c r="F39" s="68">
        <f>'[2]New Table Forecast'!F39/[2]Oil!$D40</f>
        <v>71.364705882352936</v>
      </c>
      <c r="G39" s="68">
        <f>'[2]New Table Forecast'!G39/[2]Oil!$D40</f>
        <v>70.48366013071896</v>
      </c>
      <c r="H39" s="68">
        <f>'[2]New Table Forecast'!H39/[2]Oil!$D40</f>
        <v>62.55424836601307</v>
      </c>
      <c r="I39" s="68">
        <f>'[2]New Table Forecast'!I39/[2]Oil!$D40</f>
        <v>82.818300653594761</v>
      </c>
      <c r="J39" s="68"/>
      <c r="K39" s="68">
        <f>'[2]New Table Forecast'!K39/[2]Oil!$D40</f>
        <v>15.2</v>
      </c>
      <c r="L39" s="68">
        <f>'[2]New Table Forecast'!L39/[2]Oil!$D40</f>
        <v>36.122875816993464</v>
      </c>
      <c r="M39" s="68">
        <f>'[2]New Table Forecast'!M39/[2]Oil!$D40</f>
        <v>44.052287581699346</v>
      </c>
      <c r="N39" s="68">
        <f>'[2]New Table Forecast'!N39/[2]Oil!$D40</f>
        <v>91.104575163398692</v>
      </c>
      <c r="O39" s="68"/>
      <c r="P39" s="68">
        <f>'[2]New Table Forecast'!P39/[2]Oil!$D40</f>
        <v>4.25</v>
      </c>
      <c r="Q39" s="68">
        <f>'[2]New Table Forecast'!Q39/[2]Oil!$D40</f>
        <v>4</v>
      </c>
      <c r="R39" s="68">
        <f>'[2]New Table Forecast'!R39/[2]Oil!$D40</f>
        <v>3.8</v>
      </c>
      <c r="S39" s="68">
        <f>'[2]New Table Forecast'!S39/[2]Oil!$D40</f>
        <v>3.8</v>
      </c>
      <c r="T39" s="68">
        <f>'[2]New Table Forecast'!T39/[2]Oil!$D40</f>
        <v>4.5</v>
      </c>
      <c r="U39" s="68">
        <f>'[2]New Table Forecast'!U39/[2]Oil!$D40</f>
        <v>4.25</v>
      </c>
      <c r="V39" s="68">
        <f>'[2]New Table Forecast'!V39/[2]Oil!$D40</f>
        <v>3.6</v>
      </c>
      <c r="W39" s="68">
        <f>'[2]New Table Forecast'!W39/[2]Oil!$D40</f>
        <v>3.8</v>
      </c>
      <c r="X39" s="68"/>
      <c r="Y39" s="36">
        <f>[2]Oil!C40</f>
        <v>2</v>
      </c>
      <c r="Z39" s="37">
        <f>[2]Oil!J40</f>
        <v>0.75</v>
      </c>
      <c r="AA39" s="32"/>
    </row>
    <row r="40" spans="1:27" s="25" customFormat="1" ht="9.75" customHeight="1" x14ac:dyDescent="0.15">
      <c r="A40" s="28"/>
      <c r="B40" s="29">
        <f>'[2]New Table Forecast'!B40</f>
        <v>2037</v>
      </c>
      <c r="C40" s="68">
        <f>'[2]New Table Forecast'!C40/[2]Oil!$D41</f>
        <v>70</v>
      </c>
      <c r="D40" s="68">
        <f>'[2]New Table Forecast'!D40/[2]Oil!$D41</f>
        <v>74</v>
      </c>
      <c r="E40" s="68">
        <f>'[2]New Table Forecast'!E40/[2]Oil!$D41</f>
        <v>88.104575163398707</v>
      </c>
      <c r="F40" s="68">
        <f>'[2]New Table Forecast'!F40/[2]Oil!$D41</f>
        <v>71.364705882352951</v>
      </c>
      <c r="G40" s="68">
        <f>'[2]New Table Forecast'!G40/[2]Oil!$D41</f>
        <v>70.483660130718974</v>
      </c>
      <c r="H40" s="68">
        <f>'[2]New Table Forecast'!H40/[2]Oil!$D41</f>
        <v>62.554248366013084</v>
      </c>
      <c r="I40" s="68">
        <f>'[2]New Table Forecast'!I40/[2]Oil!$D41</f>
        <v>82.818300653594775</v>
      </c>
      <c r="J40" s="68"/>
      <c r="K40" s="68">
        <f>'[2]New Table Forecast'!K40/[2]Oil!$D41</f>
        <v>15.2</v>
      </c>
      <c r="L40" s="68">
        <f>'[2]New Table Forecast'!L40/[2]Oil!$D41</f>
        <v>36.122875816993471</v>
      </c>
      <c r="M40" s="68">
        <f>'[2]New Table Forecast'!M40/[2]Oil!$D41</f>
        <v>44.052287581699353</v>
      </c>
      <c r="N40" s="68">
        <f>'[2]New Table Forecast'!N40/[2]Oil!$D41</f>
        <v>91.104575163398692</v>
      </c>
      <c r="O40" s="68"/>
      <c r="P40" s="68">
        <f>'[2]New Table Forecast'!P40/[2]Oil!$D41</f>
        <v>4.25</v>
      </c>
      <c r="Q40" s="68">
        <f>'[2]New Table Forecast'!Q40/[2]Oil!$D41</f>
        <v>4</v>
      </c>
      <c r="R40" s="68">
        <f>'[2]New Table Forecast'!R40/[2]Oil!$D41</f>
        <v>3.8</v>
      </c>
      <c r="S40" s="68">
        <f>'[2]New Table Forecast'!S40/[2]Oil!$D41</f>
        <v>3.8</v>
      </c>
      <c r="T40" s="68">
        <f>'[2]New Table Forecast'!T40/[2]Oil!$D41</f>
        <v>4.5</v>
      </c>
      <c r="U40" s="68">
        <f>'[2]New Table Forecast'!U40/[2]Oil!$D41</f>
        <v>4.25</v>
      </c>
      <c r="V40" s="68">
        <f>'[2]New Table Forecast'!V40/[2]Oil!$D41</f>
        <v>3.5999999999999996</v>
      </c>
      <c r="W40" s="68">
        <f>'[2]New Table Forecast'!W40/[2]Oil!$D41</f>
        <v>3.8</v>
      </c>
      <c r="X40" s="68"/>
      <c r="Y40" s="36">
        <f>[2]Oil!C41</f>
        <v>2</v>
      </c>
      <c r="Z40" s="37">
        <f>[2]Oil!J41</f>
        <v>0.75</v>
      </c>
      <c r="AA40" s="32"/>
    </row>
    <row r="41" spans="1:27" s="25" customFormat="1" ht="15" customHeight="1" x14ac:dyDescent="0.15">
      <c r="A41" s="38"/>
      <c r="B41" s="1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6"/>
      <c r="Y41" s="65"/>
      <c r="Z41" s="66"/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57</v>
      </c>
      <c r="C45" s="89" t="s">
        <v>69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53"/>
    </row>
    <row r="46" spans="1:27" s="54" customFormat="1" ht="8.25" x14ac:dyDescent="0.15">
      <c r="A46" s="51"/>
      <c r="B46" s="52" t="s">
        <v>58</v>
      </c>
      <c r="C46" s="89" t="s">
        <v>70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53"/>
    </row>
    <row r="47" spans="1:27" s="54" customFormat="1" ht="8.25" x14ac:dyDescent="0.15">
      <c r="A47" s="51"/>
      <c r="B47" s="52" t="s">
        <v>59</v>
      </c>
      <c r="C47" s="89" t="s">
        <v>71</v>
      </c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53"/>
    </row>
    <row r="48" spans="1:27" s="54" customFormat="1" ht="8.25" x14ac:dyDescent="0.15">
      <c r="A48" s="51"/>
      <c r="B48" s="52" t="s">
        <v>60</v>
      </c>
      <c r="C48" s="89" t="s">
        <v>72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53"/>
    </row>
    <row r="49" spans="1:27" s="54" customFormat="1" ht="8.25" x14ac:dyDescent="0.15">
      <c r="A49" s="51"/>
      <c r="B49" s="52" t="s">
        <v>61</v>
      </c>
      <c r="C49" s="89" t="s">
        <v>73</v>
      </c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53"/>
    </row>
    <row r="50" spans="1:27" s="54" customFormat="1" ht="8.25" x14ac:dyDescent="0.15">
      <c r="A50" s="51"/>
      <c r="B50" s="52" t="s">
        <v>62</v>
      </c>
      <c r="C50" s="89" t="s">
        <v>74</v>
      </c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53"/>
    </row>
    <row r="51" spans="1:27" s="54" customFormat="1" ht="8.25" x14ac:dyDescent="0.15">
      <c r="A51" s="51"/>
      <c r="B51" s="52" t="s">
        <v>63</v>
      </c>
      <c r="C51" s="89" t="s">
        <v>75</v>
      </c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53"/>
    </row>
    <row r="52" spans="1:27" s="54" customFormat="1" ht="8.25" x14ac:dyDescent="0.15">
      <c r="A52" s="51"/>
      <c r="B52" s="52" t="s">
        <v>64</v>
      </c>
      <c r="C52" s="89" t="s">
        <v>79</v>
      </c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53"/>
    </row>
    <row r="53" spans="1:27" s="50" customFormat="1" ht="9" customHeight="1" x14ac:dyDescent="0.2">
      <c r="A53" s="44"/>
      <c r="B53" s="52" t="s">
        <v>65</v>
      </c>
      <c r="C53" s="89" t="s">
        <v>76</v>
      </c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49"/>
    </row>
    <row r="54" spans="1:27" s="50" customFormat="1" ht="9" customHeight="1" x14ac:dyDescent="0.2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8"/>
      <c r="AA54" s="49"/>
    </row>
    <row r="55" spans="1:27" s="54" customFormat="1" ht="12" customHeight="1" x14ac:dyDescent="0.15">
      <c r="A55" s="51"/>
      <c r="B55" s="52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53"/>
    </row>
    <row r="56" spans="1:27" s="54" customFormat="1" ht="8.25" customHeight="1" x14ac:dyDescent="0.15">
      <c r="A56" s="58"/>
      <c r="B56" s="59" t="str">
        <f>[2]Main!D14</f>
        <v>G230101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7"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  <mergeCell ref="C53:Z53"/>
    <mergeCell ref="B1:Z1"/>
    <mergeCell ref="B2:Z2"/>
    <mergeCell ref="B3:Z3"/>
    <mergeCell ref="B4:Z4"/>
    <mergeCell ref="C5:I5"/>
    <mergeCell ref="K5:N5"/>
    <mergeCell ref="P5:W5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2F8BA-9D90-4CC8-A907-0E5264CE0D3E}">
  <sheetPr>
    <tabColor theme="3" tint="-0.499984740745262"/>
  </sheetPr>
  <dimension ref="A1:U61"/>
  <sheetViews>
    <sheetView tabSelected="1" zoomScale="115" zoomScaleNormal="115" workbookViewId="0"/>
  </sheetViews>
  <sheetFormatPr defaultRowHeight="15" x14ac:dyDescent="0.25"/>
  <cols>
    <col min="1" max="1" width="0.42578125" customWidth="1"/>
    <col min="2" max="2" width="7.5703125" customWidth="1"/>
    <col min="3" max="19" width="7.42578125" customWidth="1"/>
    <col min="20" max="20" width="0.42578125" customWidth="1"/>
    <col min="21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0" s="3" customFormat="1" ht="20.25" customHeight="1" x14ac:dyDescent="0.25">
      <c r="A1" s="1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70"/>
    </row>
    <row r="2" spans="1:20" s="6" customFormat="1" ht="15" customHeight="1" x14ac:dyDescent="0.2">
      <c r="A2" s="4"/>
      <c r="B2" s="85" t="s">
        <v>126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71"/>
    </row>
    <row r="3" spans="1:20" s="6" customFormat="1" ht="12" x14ac:dyDescent="0.2">
      <c r="A3" s="7"/>
      <c r="B3" s="87">
        <f>'[2]New Table Forecast'!B3</f>
        <v>44927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71"/>
    </row>
    <row r="4" spans="1:20" s="6" customFormat="1" ht="17.25" customHeight="1" x14ac:dyDescent="0.2">
      <c r="A4" s="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71"/>
    </row>
    <row r="5" spans="1:20" s="11" customFormat="1" ht="9" customHeight="1" x14ac:dyDescent="0.15">
      <c r="A5" s="10"/>
      <c r="F5" s="88" t="s">
        <v>81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72"/>
    </row>
    <row r="6" spans="1:20" s="15" customFormat="1" ht="4.5" customHeight="1" x14ac:dyDescent="0.15">
      <c r="A6" s="14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73"/>
    </row>
    <row r="7" spans="1:20" s="12" customFormat="1" ht="9" x14ac:dyDescent="0.15">
      <c r="A7" s="10"/>
      <c r="C7" s="88" t="s">
        <v>82</v>
      </c>
      <c r="D7" s="88"/>
      <c r="F7" s="88" t="s">
        <v>83</v>
      </c>
      <c r="G7" s="88"/>
      <c r="H7" s="11"/>
      <c r="I7" s="88" t="s">
        <v>84</v>
      </c>
      <c r="J7" s="88"/>
      <c r="K7" s="88"/>
      <c r="L7" s="88"/>
      <c r="M7" s="88"/>
      <c r="N7" s="74"/>
      <c r="O7" s="88" t="s">
        <v>85</v>
      </c>
      <c r="P7" s="88"/>
      <c r="Q7" s="11"/>
      <c r="R7" s="88" t="s">
        <v>86</v>
      </c>
      <c r="S7" s="88"/>
      <c r="T7" s="13"/>
    </row>
    <row r="8" spans="1:20" s="12" customFormat="1" ht="9" x14ac:dyDescent="0.15">
      <c r="A8" s="10"/>
      <c r="L8" s="12" t="s">
        <v>87</v>
      </c>
      <c r="M8" s="12" t="s">
        <v>88</v>
      </c>
      <c r="N8" s="74"/>
      <c r="O8" s="12" t="s">
        <v>89</v>
      </c>
      <c r="P8" s="12" t="s">
        <v>89</v>
      </c>
      <c r="R8" s="12" t="s">
        <v>89</v>
      </c>
      <c r="S8" s="12" t="s">
        <v>90</v>
      </c>
      <c r="T8" s="13"/>
    </row>
    <row r="9" spans="1:20" s="12" customFormat="1" ht="9" x14ac:dyDescent="0.15">
      <c r="A9" s="10"/>
      <c r="C9" s="12" t="s">
        <v>91</v>
      </c>
      <c r="D9" s="12" t="s">
        <v>91</v>
      </c>
      <c r="F9" s="12" t="s">
        <v>11</v>
      </c>
      <c r="G9" s="12" t="s">
        <v>92</v>
      </c>
      <c r="I9" s="12" t="s">
        <v>29</v>
      </c>
      <c r="J9" s="12" t="s">
        <v>93</v>
      </c>
      <c r="K9" s="12" t="s">
        <v>94</v>
      </c>
      <c r="L9" s="12" t="s">
        <v>95</v>
      </c>
      <c r="M9" s="12" t="s">
        <v>96</v>
      </c>
      <c r="N9" s="74"/>
      <c r="O9" s="12" t="s">
        <v>12</v>
      </c>
      <c r="P9" s="12" t="s">
        <v>97</v>
      </c>
      <c r="R9" s="12" t="s">
        <v>98</v>
      </c>
      <c r="S9" s="12" t="s">
        <v>99</v>
      </c>
      <c r="T9" s="13"/>
    </row>
    <row r="10" spans="1:20" s="12" customFormat="1" ht="9" x14ac:dyDescent="0.15">
      <c r="A10" s="10"/>
      <c r="C10" s="12" t="s">
        <v>100</v>
      </c>
      <c r="D10" s="12" t="s">
        <v>100</v>
      </c>
      <c r="F10" s="12" t="s">
        <v>36</v>
      </c>
      <c r="G10" s="12" t="s">
        <v>36</v>
      </c>
      <c r="I10" s="12" t="s">
        <v>33</v>
      </c>
      <c r="J10" s="12" t="s">
        <v>33</v>
      </c>
      <c r="K10" s="12" t="s">
        <v>33</v>
      </c>
      <c r="L10" s="12" t="s">
        <v>33</v>
      </c>
      <c r="M10" s="12" t="s">
        <v>33</v>
      </c>
      <c r="N10" s="74"/>
      <c r="O10" s="12" t="s">
        <v>37</v>
      </c>
      <c r="P10" s="12" t="s">
        <v>36</v>
      </c>
      <c r="R10" s="12" t="s">
        <v>33</v>
      </c>
      <c r="S10" s="12" t="s">
        <v>33</v>
      </c>
      <c r="T10" s="13"/>
    </row>
    <row r="11" spans="1:20" s="22" customFormat="1" ht="9" customHeight="1" x14ac:dyDescent="0.15">
      <c r="A11" s="18"/>
      <c r="B11" s="19" t="s">
        <v>49</v>
      </c>
      <c r="C11" s="19" t="s">
        <v>101</v>
      </c>
      <c r="D11" s="19" t="s">
        <v>102</v>
      </c>
      <c r="E11" s="19"/>
      <c r="F11" s="20" t="s">
        <v>50</v>
      </c>
      <c r="G11" s="20" t="s">
        <v>50</v>
      </c>
      <c r="H11" s="75"/>
      <c r="I11" s="20" t="s">
        <v>53</v>
      </c>
      <c r="J11" s="20" t="s">
        <v>103</v>
      </c>
      <c r="K11" s="20" t="s">
        <v>103</v>
      </c>
      <c r="L11" s="20" t="s">
        <v>103</v>
      </c>
      <c r="M11" s="20" t="s">
        <v>103</v>
      </c>
      <c r="N11" s="76"/>
      <c r="O11" s="20" t="s">
        <v>50</v>
      </c>
      <c r="P11" s="20" t="s">
        <v>50</v>
      </c>
      <c r="Q11" s="75"/>
      <c r="R11" s="20" t="s">
        <v>103</v>
      </c>
      <c r="S11" s="20" t="s">
        <v>103</v>
      </c>
      <c r="T11" s="77"/>
    </row>
    <row r="12" spans="1:20" s="25" customFormat="1" ht="15" customHeight="1" x14ac:dyDescent="0.15">
      <c r="A12" s="78"/>
      <c r="B12" s="15" t="s">
        <v>67</v>
      </c>
      <c r="C12" s="74"/>
      <c r="D12" s="74"/>
      <c r="E12" s="15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27"/>
    </row>
    <row r="13" spans="1:20" s="12" customFormat="1" ht="9.75" customHeight="1" x14ac:dyDescent="0.15">
      <c r="A13" s="10"/>
      <c r="B13" s="29">
        <f>'[2]New Table Forecast'!B26</f>
        <v>2023</v>
      </c>
      <c r="C13" s="74">
        <f>[2]Currencies!E10</f>
        <v>1.25</v>
      </c>
      <c r="D13" s="74">
        <f>[2]Currencies!F10</f>
        <v>1.075</v>
      </c>
      <c r="E13" s="29"/>
      <c r="F13" s="74">
        <f>[2]Oil!G27</f>
        <v>80</v>
      </c>
      <c r="G13" s="74">
        <f>[2]Oil!Z27</f>
        <v>83</v>
      </c>
      <c r="H13" s="74"/>
      <c r="I13" s="74">
        <f>[2]Gas1!D27</f>
        <v>4.5</v>
      </c>
      <c r="J13" s="74">
        <f>[2]Gas2!T28</f>
        <v>4.05</v>
      </c>
      <c r="K13" s="74">
        <f>[2]Gas2!AD28</f>
        <v>4.1500000000000004</v>
      </c>
      <c r="L13" s="74">
        <f>[2]Gas2!AF28</f>
        <v>4.1500000000000004</v>
      </c>
      <c r="M13" s="74">
        <f>[2]Gas2!V28</f>
        <v>4.25</v>
      </c>
      <c r="N13" s="74"/>
      <c r="O13" s="74">
        <f>[2]Oil!I27</f>
        <v>84</v>
      </c>
      <c r="P13" s="74">
        <f>[2]Oil!AI27</f>
        <v>84</v>
      </c>
      <c r="Q13" s="74"/>
      <c r="R13" s="74">
        <f>[2]Gas2!AJ28</f>
        <v>33.5</v>
      </c>
      <c r="S13" s="74">
        <f>[2]Gas2!AI28</f>
        <v>34</v>
      </c>
      <c r="T13" s="13"/>
    </row>
    <row r="14" spans="1:20" s="12" customFormat="1" ht="9.75" customHeight="1" x14ac:dyDescent="0.15">
      <c r="A14" s="10"/>
      <c r="B14" s="29">
        <f>'[2]New Table Forecast'!B27</f>
        <v>2024</v>
      </c>
      <c r="C14" s="74">
        <f>[2]Currencies!E11</f>
        <v>1.25</v>
      </c>
      <c r="D14" s="74">
        <f>[2]Currencies!F11</f>
        <v>1.075</v>
      </c>
      <c r="E14" s="29"/>
      <c r="F14" s="74">
        <f>[2]Oil!G28</f>
        <v>76.5</v>
      </c>
      <c r="G14" s="74">
        <f>[2]Oil!Z28</f>
        <v>79.56</v>
      </c>
      <c r="H14" s="74"/>
      <c r="I14" s="74">
        <f>[2]Gas1!D28</f>
        <v>4.5</v>
      </c>
      <c r="J14" s="74">
        <f>[2]Gas2!T29</f>
        <v>4.05</v>
      </c>
      <c r="K14" s="74">
        <f>[2]Gas2!AD29</f>
        <v>4.1500000000000004</v>
      </c>
      <c r="L14" s="74">
        <f>[2]Gas2!AF29</f>
        <v>4.1500000000000004</v>
      </c>
      <c r="M14" s="74">
        <f>[2]Gas2!V29</f>
        <v>4.25</v>
      </c>
      <c r="N14" s="74"/>
      <c r="O14" s="74">
        <f>[2]Oil!I28</f>
        <v>80.58</v>
      </c>
      <c r="P14" s="74">
        <f>[2]Oil!AI28</f>
        <v>80.58</v>
      </c>
      <c r="Q14" s="74"/>
      <c r="R14" s="74">
        <f>[2]Gas2!AJ29</f>
        <v>28</v>
      </c>
      <c r="S14" s="74">
        <f>[2]Gas2!AI29</f>
        <v>28</v>
      </c>
      <c r="T14" s="13"/>
    </row>
    <row r="15" spans="1:20" s="12" customFormat="1" ht="9.75" customHeight="1" x14ac:dyDescent="0.15">
      <c r="A15" s="10"/>
      <c r="B15" s="29">
        <f>'[2]New Table Forecast'!B28</f>
        <v>2025</v>
      </c>
      <c r="C15" s="74">
        <f>[2]Currencies!E12</f>
        <v>1.25</v>
      </c>
      <c r="D15" s="74">
        <f>[2]Currencies!F12</f>
        <v>1.075</v>
      </c>
      <c r="E15" s="29"/>
      <c r="F15" s="74">
        <f>[2]Oil!G29</f>
        <v>75.429000000000002</v>
      </c>
      <c r="G15" s="74">
        <f>[2]Oil!Z29</f>
        <v>78.550200000000004</v>
      </c>
      <c r="H15" s="74"/>
      <c r="I15" s="74">
        <f>[2]Gas1!D29</f>
        <v>4.4216999999999995</v>
      </c>
      <c r="J15" s="74">
        <f>[2]Gas2!T30</f>
        <v>3.95</v>
      </c>
      <c r="K15" s="74">
        <f>[2]Gas2!AD30</f>
        <v>4.05</v>
      </c>
      <c r="L15" s="74">
        <f>[2]Gas2!AF30</f>
        <v>4.05</v>
      </c>
      <c r="M15" s="74">
        <f>[2]Gas2!V30</f>
        <v>4.1500000000000004</v>
      </c>
      <c r="N15" s="74"/>
      <c r="O15" s="74">
        <f>[2]Oil!I29</f>
        <v>79.590599999999995</v>
      </c>
      <c r="P15" s="74">
        <f>[2]Oil!AI29</f>
        <v>79.590599999999995</v>
      </c>
      <c r="Q15" s="74"/>
      <c r="R15" s="74">
        <f>[2]Gas2!AJ30</f>
        <v>20</v>
      </c>
      <c r="S15" s="74">
        <f>[2]Gas2!AI30</f>
        <v>20</v>
      </c>
      <c r="T15" s="13"/>
    </row>
    <row r="16" spans="1:20" s="12" customFormat="1" ht="9.75" customHeight="1" x14ac:dyDescent="0.15">
      <c r="A16" s="10"/>
      <c r="B16" s="29">
        <f>'[2]New Table Forecast'!B29</f>
        <v>2026</v>
      </c>
      <c r="C16" s="74">
        <f>[2]Currencies!E13</f>
        <v>1.25</v>
      </c>
      <c r="D16" s="74">
        <f>[2]Currencies!F13</f>
        <v>1.075</v>
      </c>
      <c r="E16" s="29"/>
      <c r="F16" s="74">
        <f>[2]Oil!G30</f>
        <v>74.284559999999999</v>
      </c>
      <c r="G16" s="74">
        <f>[2]Oil!Z30</f>
        <v>77.468183999999994</v>
      </c>
      <c r="H16" s="74"/>
      <c r="I16" s="74">
        <f>[2]Gas1!D30</f>
        <v>4.5101339999999999</v>
      </c>
      <c r="J16" s="74">
        <f>[2]Gas2!T31</f>
        <v>4.05</v>
      </c>
      <c r="K16" s="74">
        <f>[2]Gas2!AD31</f>
        <v>4.1500000000000004</v>
      </c>
      <c r="L16" s="74">
        <f>[2]Gas2!AF31</f>
        <v>4.1500000000000004</v>
      </c>
      <c r="M16" s="74">
        <f>[2]Gas2!V31</f>
        <v>4.25</v>
      </c>
      <c r="N16" s="74"/>
      <c r="O16" s="74">
        <f>[2]Oil!I30</f>
        <v>78.529392000000001</v>
      </c>
      <c r="P16" s="74">
        <f>[2]Oil!AI30</f>
        <v>78.529392000000001</v>
      </c>
      <c r="Q16" s="74"/>
      <c r="R16" s="74">
        <f>[2]Gas2!AJ31</f>
        <v>17.5</v>
      </c>
      <c r="S16" s="74">
        <f>[2]Gas2!AI31</f>
        <v>17.5</v>
      </c>
      <c r="T16" s="13"/>
    </row>
    <row r="17" spans="1:21" s="12" customFormat="1" ht="9.75" customHeight="1" x14ac:dyDescent="0.15">
      <c r="A17" s="10"/>
      <c r="B17" s="29">
        <f>'[2]New Table Forecast'!B30</f>
        <v>2027</v>
      </c>
      <c r="C17" s="74">
        <f>[2]Currencies!E14</f>
        <v>1.25</v>
      </c>
      <c r="D17" s="74">
        <f>[2]Currencies!F14</f>
        <v>1.075</v>
      </c>
      <c r="E17" s="29"/>
      <c r="F17" s="74">
        <f>[2]Oil!G31</f>
        <v>75.770251200000004</v>
      </c>
      <c r="G17" s="74">
        <f>[2]Oil!Z31</f>
        <v>79.017547680000007</v>
      </c>
      <c r="H17" s="74"/>
      <c r="I17" s="74">
        <f>[2]Gas1!D31</f>
        <v>4.6003366799999998</v>
      </c>
      <c r="J17" s="74">
        <f>[2]Gas2!T32</f>
        <v>4.0999999999999996</v>
      </c>
      <c r="K17" s="74">
        <f>[2]Gas2!AD32</f>
        <v>4.2</v>
      </c>
      <c r="L17" s="74">
        <f>[2]Gas2!AF32</f>
        <v>4.2</v>
      </c>
      <c r="M17" s="74">
        <f>[2]Gas2!V32</f>
        <v>4.3499999999999996</v>
      </c>
      <c r="N17" s="74"/>
      <c r="O17" s="74">
        <f>[2]Oil!I31</f>
        <v>80.099979840000003</v>
      </c>
      <c r="P17" s="74">
        <f>[2]Oil!AI31</f>
        <v>80.099979840000003</v>
      </c>
      <c r="Q17" s="74"/>
      <c r="R17" s="74">
        <f>[2]Gas2!AJ32</f>
        <v>17.850000000000001</v>
      </c>
      <c r="S17" s="74">
        <f>[2]Gas2!AI32</f>
        <v>17.850000000000001</v>
      </c>
      <c r="T17" s="13"/>
    </row>
    <row r="18" spans="1:21" s="12" customFormat="1" ht="9.75" customHeight="1" x14ac:dyDescent="0.15">
      <c r="A18" s="10"/>
      <c r="B18" s="29">
        <f>'[2]New Table Forecast'!B31</f>
        <v>2028</v>
      </c>
      <c r="C18" s="74">
        <f>[2]Currencies!E15</f>
        <v>1.25</v>
      </c>
      <c r="D18" s="74">
        <f>[2]Currencies!F15</f>
        <v>1.075</v>
      </c>
      <c r="E18" s="29"/>
      <c r="F18" s="74">
        <f>[2]Oil!G32</f>
        <v>77.285656224000007</v>
      </c>
      <c r="G18" s="74">
        <f>[2]Oil!Z32</f>
        <v>80.59789863360001</v>
      </c>
      <c r="H18" s="74"/>
      <c r="I18" s="74">
        <f>[2]Gas1!D32</f>
        <v>4.6923434135999997</v>
      </c>
      <c r="J18" s="74">
        <f>[2]Gas2!T33</f>
        <v>4.2</v>
      </c>
      <c r="K18" s="74">
        <f>[2]Gas2!AD33</f>
        <v>4.3</v>
      </c>
      <c r="L18" s="74">
        <f>[2]Gas2!AF33</f>
        <v>4.3</v>
      </c>
      <c r="M18" s="74">
        <f>[2]Gas2!V33</f>
        <v>4.4000000000000004</v>
      </c>
      <c r="N18" s="74"/>
      <c r="O18" s="74">
        <f>[2]Oil!I32</f>
        <v>81.701979436800002</v>
      </c>
      <c r="P18" s="74">
        <f>[2]Oil!AI32</f>
        <v>81.701979436800002</v>
      </c>
      <c r="Q18" s="74"/>
      <c r="R18" s="74">
        <f>[2]Gas2!AJ33</f>
        <v>18.207000000000001</v>
      </c>
      <c r="S18" s="74">
        <f>[2]Gas2!AI33</f>
        <v>18.207000000000001</v>
      </c>
      <c r="T18" s="13"/>
    </row>
    <row r="19" spans="1:21" s="12" customFormat="1" ht="9.75" customHeight="1" x14ac:dyDescent="0.15">
      <c r="A19" s="10"/>
      <c r="B19" s="29">
        <f>'[2]New Table Forecast'!B32</f>
        <v>2029</v>
      </c>
      <c r="C19" s="74">
        <f>[2]Currencies!E16</f>
        <v>1.25</v>
      </c>
      <c r="D19" s="74">
        <f>[2]Currencies!F16</f>
        <v>1.075</v>
      </c>
      <c r="E19" s="29"/>
      <c r="F19" s="74">
        <f>[2]Oil!G33</f>
        <v>78.83136934848001</v>
      </c>
      <c r="G19" s="74">
        <f>[2]Oil!Z33</f>
        <v>82.209856606272012</v>
      </c>
      <c r="H19" s="74"/>
      <c r="I19" s="74">
        <f>[2]Gas1!D33</f>
        <v>4.7861902818719999</v>
      </c>
      <c r="J19" s="74">
        <f>[2]Gas2!T34</f>
        <v>4.3</v>
      </c>
      <c r="K19" s="74">
        <f>[2]Gas2!AD34</f>
        <v>4.4000000000000004</v>
      </c>
      <c r="L19" s="74">
        <f>[2]Gas2!AF34</f>
        <v>4.4000000000000004</v>
      </c>
      <c r="M19" s="74">
        <f>[2]Gas2!V34</f>
        <v>4.5</v>
      </c>
      <c r="N19" s="74"/>
      <c r="O19" s="74">
        <f>[2]Oil!I33</f>
        <v>83.336019025536004</v>
      </c>
      <c r="P19" s="74">
        <f>[2]Oil!AI33</f>
        <v>83.336019025536004</v>
      </c>
      <c r="Q19" s="74"/>
      <c r="R19" s="74">
        <f>[2]Gas2!AJ34</f>
        <v>18.57114</v>
      </c>
      <c r="S19" s="74">
        <f>[2]Gas2!AI34</f>
        <v>18.57114</v>
      </c>
      <c r="T19" s="13"/>
    </row>
    <row r="20" spans="1:21" s="12" customFormat="1" ht="9.75" customHeight="1" x14ac:dyDescent="0.15">
      <c r="A20" s="10"/>
      <c r="B20" s="29">
        <f>'[2]New Table Forecast'!B33</f>
        <v>2030</v>
      </c>
      <c r="C20" s="74">
        <f>[2]Currencies!E17</f>
        <v>1.25</v>
      </c>
      <c r="D20" s="74">
        <f>[2]Currencies!F17</f>
        <v>1.075</v>
      </c>
      <c r="E20" s="29"/>
      <c r="F20" s="74">
        <f>[2]Oil!G34</f>
        <v>80.407996735449601</v>
      </c>
      <c r="G20" s="74">
        <f>[2]Oil!Z34</f>
        <v>83.85405373839744</v>
      </c>
      <c r="H20" s="74"/>
      <c r="I20" s="74">
        <f>[2]Gas1!D34</f>
        <v>4.8819140875094398</v>
      </c>
      <c r="J20" s="74">
        <f>[2]Gas2!T35</f>
        <v>4.3499999999999996</v>
      </c>
      <c r="K20" s="74">
        <f>[2]Gas2!AD35</f>
        <v>4.5</v>
      </c>
      <c r="L20" s="74">
        <f>[2]Gas2!AF35</f>
        <v>4.5</v>
      </c>
      <c r="M20" s="74">
        <f>[2]Gas2!V35</f>
        <v>4.5999999999999996</v>
      </c>
      <c r="N20" s="74"/>
      <c r="O20" s="74">
        <f>[2]Oil!I34</f>
        <v>85.002739406046715</v>
      </c>
      <c r="P20" s="74">
        <f>[2]Oil!AI34</f>
        <v>85.002739406046715</v>
      </c>
      <c r="Q20" s="74"/>
      <c r="R20" s="74">
        <f>[2]Gas2!AJ35</f>
        <v>18.942562800000001</v>
      </c>
      <c r="S20" s="74">
        <f>[2]Gas2!AI35</f>
        <v>18.942562800000001</v>
      </c>
      <c r="T20" s="13"/>
    </row>
    <row r="21" spans="1:21" s="12" customFormat="1" ht="9.75" customHeight="1" x14ac:dyDescent="0.15">
      <c r="A21" s="10"/>
      <c r="B21" s="29">
        <f>'[2]New Table Forecast'!B34</f>
        <v>2031</v>
      </c>
      <c r="C21" s="74">
        <f>[2]Currencies!E18</f>
        <v>1.25</v>
      </c>
      <c r="D21" s="74">
        <f>[2]Currencies!F18</f>
        <v>1.075</v>
      </c>
      <c r="E21" s="29"/>
      <c r="F21" s="74">
        <f>[2]Oil!G35</f>
        <v>82.016156670158608</v>
      </c>
      <c r="G21" s="74">
        <f>[2]Oil!Z35</f>
        <v>85.531134813165409</v>
      </c>
      <c r="H21" s="74"/>
      <c r="I21" s="74">
        <f>[2]Gas1!D35</f>
        <v>4.9795523692596291</v>
      </c>
      <c r="J21" s="74">
        <f>[2]Gas2!T36</f>
        <v>4.45</v>
      </c>
      <c r="K21" s="74">
        <f>[2]Gas2!AD36</f>
        <v>4.55</v>
      </c>
      <c r="L21" s="74">
        <f>[2]Gas2!AF36</f>
        <v>4.55</v>
      </c>
      <c r="M21" s="74">
        <f>[2]Gas2!V36</f>
        <v>4.7</v>
      </c>
      <c r="N21" s="74"/>
      <c r="O21" s="74">
        <f>[2]Oil!I35</f>
        <v>86.702794194167666</v>
      </c>
      <c r="P21" s="74">
        <f>[2]Oil!AI35</f>
        <v>86.702794194167666</v>
      </c>
      <c r="Q21" s="74"/>
      <c r="R21" s="74">
        <f>[2]Gas2!AJ36</f>
        <v>19.321414056000002</v>
      </c>
      <c r="S21" s="74">
        <f>[2]Gas2!AI36</f>
        <v>19.321414056000002</v>
      </c>
      <c r="T21" s="13"/>
    </row>
    <row r="22" spans="1:21" s="12" customFormat="1" ht="9.75" customHeight="1" x14ac:dyDescent="0.15">
      <c r="A22" s="10"/>
      <c r="B22" s="29">
        <f>'[2]New Table Forecast'!B35</f>
        <v>2032</v>
      </c>
      <c r="C22" s="74">
        <f>[2]Currencies!E19</f>
        <v>1.25</v>
      </c>
      <c r="D22" s="74">
        <f>[2]Currencies!F19</f>
        <v>1.075</v>
      </c>
      <c r="E22" s="29"/>
      <c r="F22" s="74">
        <f>[2]Oil!G36</f>
        <v>83.65647980356178</v>
      </c>
      <c r="G22" s="74">
        <f>[2]Oil!Z36</f>
        <v>87.241757509428709</v>
      </c>
      <c r="H22" s="74"/>
      <c r="I22" s="74">
        <f>[2]Gas1!D36</f>
        <v>5.0791434166448219</v>
      </c>
      <c r="J22" s="74">
        <f>[2]Gas2!T37</f>
        <v>4.55</v>
      </c>
      <c r="K22" s="74">
        <f>[2]Gas2!AD37</f>
        <v>4.6500000000000004</v>
      </c>
      <c r="L22" s="74">
        <f>[2]Gas2!AF37</f>
        <v>4.6500000000000004</v>
      </c>
      <c r="M22" s="74">
        <f>[2]Gas2!V37</f>
        <v>4.8</v>
      </c>
      <c r="N22" s="74"/>
      <c r="O22" s="74">
        <f>[2]Oil!I36</f>
        <v>88.436850078051023</v>
      </c>
      <c r="P22" s="74">
        <f>[2]Oil!AI36</f>
        <v>88.436850078051023</v>
      </c>
      <c r="Q22" s="74"/>
      <c r="R22" s="74">
        <f>[2]Gas2!AJ37</f>
        <v>19.707842337120002</v>
      </c>
      <c r="S22" s="74">
        <f>[2]Gas2!AI37</f>
        <v>19.707842337120002</v>
      </c>
      <c r="T22" s="13"/>
    </row>
    <row r="23" spans="1:21" s="12" customFormat="1" ht="9.75" customHeight="1" x14ac:dyDescent="0.15">
      <c r="A23" s="10"/>
      <c r="B23" s="29">
        <f>'[2]New Table Forecast'!B36</f>
        <v>2033</v>
      </c>
      <c r="C23" s="74">
        <f>[2]Currencies!E20</f>
        <v>1.25</v>
      </c>
      <c r="D23" s="74">
        <f>[2]Currencies!F20</f>
        <v>1.075</v>
      </c>
      <c r="E23" s="29"/>
      <c r="F23" s="74">
        <f>[2]Oil!G37</f>
        <v>85.329609399633014</v>
      </c>
      <c r="G23" s="74">
        <f>[2]Oil!Z37</f>
        <v>88.986592659617287</v>
      </c>
      <c r="H23" s="74"/>
      <c r="I23" s="74">
        <f>[2]Gas1!D37</f>
        <v>5.1807262849777187</v>
      </c>
      <c r="J23" s="74">
        <f>[2]Gas2!T38</f>
        <v>4.6500000000000004</v>
      </c>
      <c r="K23" s="74">
        <f>[2]Gas2!AD38</f>
        <v>4.75</v>
      </c>
      <c r="L23" s="74">
        <f>[2]Gas2!AF38</f>
        <v>4.75</v>
      </c>
      <c r="M23" s="74">
        <f>[2]Gas2!V38</f>
        <v>4.9000000000000004</v>
      </c>
      <c r="N23" s="74"/>
      <c r="O23" s="74">
        <f>[2]Oil!I37</f>
        <v>90.205587079612044</v>
      </c>
      <c r="P23" s="74">
        <f>[2]Oil!AI37</f>
        <v>90.205587079612044</v>
      </c>
      <c r="Q23" s="74"/>
      <c r="R23" s="74">
        <f>[2]Gas2!AJ38</f>
        <v>20.101999183862404</v>
      </c>
      <c r="S23" s="74">
        <f>[2]Gas2!AI38</f>
        <v>20.101999183862404</v>
      </c>
      <c r="T23" s="13"/>
    </row>
    <row r="24" spans="1:21" s="12" customFormat="1" ht="9.75" customHeight="1" x14ac:dyDescent="0.15">
      <c r="A24" s="10"/>
      <c r="B24" s="29">
        <f>'[2]New Table Forecast'!B37</f>
        <v>2034</v>
      </c>
      <c r="C24" s="74">
        <f>[2]Currencies!E21</f>
        <v>1.25</v>
      </c>
      <c r="D24" s="74">
        <f>[2]Currencies!F21</f>
        <v>1.075</v>
      </c>
      <c r="E24" s="29"/>
      <c r="F24" s="74">
        <f>[2]Oil!G38</f>
        <v>87.036201587625669</v>
      </c>
      <c r="G24" s="74">
        <f>[2]Oil!Z38</f>
        <v>90.766324512809632</v>
      </c>
      <c r="H24" s="74"/>
      <c r="I24" s="74">
        <f>[2]Gas1!D38</f>
        <v>5.2843408106772731</v>
      </c>
      <c r="J24" s="74">
        <f>[2]Gas2!T39</f>
        <v>4.7</v>
      </c>
      <c r="K24" s="74">
        <f>[2]Gas2!AD39</f>
        <v>4.8499999999999996</v>
      </c>
      <c r="L24" s="74">
        <f>[2]Gas2!AF39</f>
        <v>4.8499999999999996</v>
      </c>
      <c r="M24" s="74">
        <f>[2]Gas2!V39</f>
        <v>4.95</v>
      </c>
      <c r="N24" s="74"/>
      <c r="O24" s="74">
        <f>[2]Oil!I38</f>
        <v>92.009698821204282</v>
      </c>
      <c r="P24" s="74">
        <f>[2]Oil!AI38</f>
        <v>92.009698821204267</v>
      </c>
      <c r="Q24" s="74"/>
      <c r="R24" s="74">
        <f>[2]Gas2!AJ39</f>
        <v>20.504039167539652</v>
      </c>
      <c r="S24" s="74">
        <f>[2]Gas2!AI39</f>
        <v>20.504039167539652</v>
      </c>
      <c r="T24" s="13"/>
    </row>
    <row r="25" spans="1:21" s="12" customFormat="1" ht="9.75" customHeight="1" x14ac:dyDescent="0.15">
      <c r="A25" s="10"/>
      <c r="B25" s="29">
        <f>'[2]New Table Forecast'!B38</f>
        <v>2035</v>
      </c>
      <c r="C25" s="74">
        <f>[2]Currencies!E22</f>
        <v>1.25</v>
      </c>
      <c r="D25" s="74">
        <f>[2]Currencies!F22</f>
        <v>1.075</v>
      </c>
      <c r="E25" s="29"/>
      <c r="F25" s="74">
        <f>[2]Oil!G39</f>
        <v>88.77692561937819</v>
      </c>
      <c r="G25" s="74">
        <f>[2]Oil!Z39</f>
        <v>92.581651003065829</v>
      </c>
      <c r="H25" s="74"/>
      <c r="I25" s="74">
        <f>[2]Gas1!D39</f>
        <v>5.3900276268908183</v>
      </c>
      <c r="J25" s="74">
        <f>[2]Gas2!T40</f>
        <v>4.8</v>
      </c>
      <c r="K25" s="74">
        <f>[2]Gas2!AD40</f>
        <v>4.95</v>
      </c>
      <c r="L25" s="74">
        <f>[2]Gas2!AF40</f>
        <v>4.95</v>
      </c>
      <c r="M25" s="74">
        <f>[2]Gas2!V40</f>
        <v>5.05</v>
      </c>
      <c r="N25" s="74"/>
      <c r="O25" s="74">
        <f>[2]Oil!I39</f>
        <v>93.849892797628371</v>
      </c>
      <c r="P25" s="74">
        <f>[2]Oil!AI39</f>
        <v>93.849892797628357</v>
      </c>
      <c r="Q25" s="74"/>
      <c r="R25" s="74">
        <f>[2]Gas2!AJ40</f>
        <v>20.914119950890445</v>
      </c>
      <c r="S25" s="74">
        <f>[2]Gas2!AI40</f>
        <v>20.914119950890445</v>
      </c>
      <c r="T25" s="13"/>
    </row>
    <row r="26" spans="1:21" s="12" customFormat="1" ht="9.75" customHeight="1" x14ac:dyDescent="0.15">
      <c r="A26" s="10"/>
      <c r="B26" s="29">
        <f>'[2]New Table Forecast'!B39</f>
        <v>2036</v>
      </c>
      <c r="C26" s="74">
        <f>[2]Currencies!E23</f>
        <v>1.25</v>
      </c>
      <c r="D26" s="74">
        <f>[2]Currencies!F23</f>
        <v>1.075</v>
      </c>
      <c r="E26" s="29"/>
      <c r="F26" s="74">
        <f>[2]Oil!G40</f>
        <v>90.552464131765745</v>
      </c>
      <c r="G26" s="74">
        <f>[2]Oil!Z40</f>
        <v>94.433284023127129</v>
      </c>
      <c r="H26" s="74"/>
      <c r="I26" s="74">
        <f>[2]Gas1!D40</f>
        <v>5.4978281794286348</v>
      </c>
      <c r="J26" s="74">
        <f>[2]Gas2!T41</f>
        <v>4.9000000000000004</v>
      </c>
      <c r="K26" s="74">
        <f>[2]Gas2!AD41</f>
        <v>5.05</v>
      </c>
      <c r="L26" s="74">
        <f>[2]Gas2!AF41</f>
        <v>5.05</v>
      </c>
      <c r="M26" s="74">
        <f>[2]Gas2!V41</f>
        <v>5.15</v>
      </c>
      <c r="N26" s="74"/>
      <c r="O26" s="74">
        <f>[2]Oil!I40</f>
        <v>95.726890653580938</v>
      </c>
      <c r="P26" s="74">
        <f>[2]Oil!AI40</f>
        <v>95.726890653580938</v>
      </c>
      <c r="Q26" s="74"/>
      <c r="R26" s="74">
        <f>[2]Gas2!AJ41</f>
        <v>21.332402349908254</v>
      </c>
      <c r="S26" s="74">
        <f>[2]Gas2!AI41</f>
        <v>21.332402349908254</v>
      </c>
      <c r="T26" s="13"/>
    </row>
    <row r="27" spans="1:21" s="12" customFormat="1" ht="9.75" customHeight="1" x14ac:dyDescent="0.15">
      <c r="A27" s="10"/>
      <c r="B27" s="29">
        <f>'[2]New Table Forecast'!B40</f>
        <v>2037</v>
      </c>
      <c r="C27" s="74">
        <f>[2]Currencies!E24</f>
        <v>1.25</v>
      </c>
      <c r="D27" s="74">
        <f>[2]Currencies!F24</f>
        <v>1.075</v>
      </c>
      <c r="E27" s="29"/>
      <c r="F27" s="74">
        <f>[2]Oil!G41</f>
        <v>92.363513414401069</v>
      </c>
      <c r="G27" s="74">
        <f>[2]Oil!Z41</f>
        <v>96.321949703589681</v>
      </c>
      <c r="H27" s="74"/>
      <c r="I27" s="74">
        <f>[2]Gas1!D41</f>
        <v>5.6077847430172074</v>
      </c>
      <c r="J27" s="74">
        <f>[2]Gas2!T42</f>
        <v>5</v>
      </c>
      <c r="K27" s="74">
        <f>[2]Gas2!AD42</f>
        <v>5.15</v>
      </c>
      <c r="L27" s="74">
        <f>[2]Gas2!AF42</f>
        <v>5.15</v>
      </c>
      <c r="M27" s="74">
        <f>[2]Gas2!V42</f>
        <v>5.3</v>
      </c>
      <c r="N27" s="74"/>
      <c r="O27" s="74">
        <f>[2]Oil!I41</f>
        <v>97.641428466652556</v>
      </c>
      <c r="P27" s="74">
        <f>[2]Oil!AI41</f>
        <v>97.641428466652556</v>
      </c>
      <c r="Q27" s="74"/>
      <c r="R27" s="74">
        <f>[2]Gas2!AJ42</f>
        <v>21.759050396906417</v>
      </c>
      <c r="S27" s="74">
        <f>[2]Gas2!AI42</f>
        <v>21.759050396906417</v>
      </c>
      <c r="T27" s="13"/>
    </row>
    <row r="28" spans="1:21" s="12" customFormat="1" ht="9.75" customHeight="1" x14ac:dyDescent="0.15">
      <c r="A28" s="10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13"/>
    </row>
    <row r="29" spans="1:21" s="12" customFormat="1" ht="9.75" customHeight="1" x14ac:dyDescent="0.15">
      <c r="A29" s="10"/>
      <c r="T29" s="13"/>
    </row>
    <row r="30" spans="1:21" s="11" customFormat="1" ht="9" customHeight="1" x14ac:dyDescent="0.15">
      <c r="A30" s="10"/>
      <c r="D30" s="88" t="s">
        <v>104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12"/>
      <c r="T30" s="13"/>
      <c r="U30" s="12"/>
    </row>
    <row r="31" spans="1:21" s="15" customFormat="1" ht="4.5" customHeight="1" x14ac:dyDescent="0.15">
      <c r="A31" s="14"/>
      <c r="G31" s="16"/>
      <c r="H31" s="16"/>
      <c r="I31" s="16"/>
      <c r="J31" s="16"/>
      <c r="S31" s="16"/>
      <c r="T31" s="13"/>
      <c r="U31" s="12"/>
    </row>
    <row r="32" spans="1:21" s="12" customFormat="1" ht="9" x14ac:dyDescent="0.15">
      <c r="A32" s="10"/>
      <c r="D32" s="88" t="s">
        <v>105</v>
      </c>
      <c r="E32" s="88"/>
      <c r="F32" s="88"/>
      <c r="G32" s="88"/>
      <c r="H32" s="88"/>
      <c r="I32" s="88"/>
      <c r="J32" s="88"/>
      <c r="K32" s="11"/>
      <c r="L32" s="88" t="s">
        <v>106</v>
      </c>
      <c r="M32" s="88"/>
      <c r="O32" s="88" t="s">
        <v>107</v>
      </c>
      <c r="P32" s="88"/>
      <c r="R32" s="19" t="s">
        <v>108</v>
      </c>
      <c r="T32" s="13"/>
    </row>
    <row r="33" spans="1:21" s="12" customFormat="1" ht="9" x14ac:dyDescent="0.15">
      <c r="A33" s="10"/>
      <c r="D33" s="12" t="s">
        <v>109</v>
      </c>
      <c r="E33" s="12" t="s">
        <v>110</v>
      </c>
      <c r="F33" s="12" t="s">
        <v>111</v>
      </c>
      <c r="G33" s="12" t="s">
        <v>112</v>
      </c>
      <c r="H33" s="12" t="s">
        <v>112</v>
      </c>
      <c r="I33" s="12" t="s">
        <v>113</v>
      </c>
      <c r="J33" s="12" t="s">
        <v>114</v>
      </c>
      <c r="L33" s="12" t="s">
        <v>115</v>
      </c>
      <c r="M33" s="12" t="s">
        <v>116</v>
      </c>
      <c r="O33" s="12" t="s">
        <v>117</v>
      </c>
      <c r="P33" s="12" t="s">
        <v>20</v>
      </c>
      <c r="T33" s="13"/>
    </row>
    <row r="34" spans="1:21" s="12" customFormat="1" ht="9" x14ac:dyDescent="0.15">
      <c r="A34" s="10"/>
      <c r="D34" s="12" t="s">
        <v>118</v>
      </c>
      <c r="E34" s="12" t="s">
        <v>119</v>
      </c>
      <c r="F34" s="12" t="s">
        <v>111</v>
      </c>
      <c r="G34" s="12" t="s">
        <v>23</v>
      </c>
      <c r="H34" s="12" t="s">
        <v>26</v>
      </c>
      <c r="I34" s="12" t="s">
        <v>120</v>
      </c>
      <c r="J34" s="12" t="s">
        <v>23</v>
      </c>
      <c r="L34" s="12" t="s">
        <v>121</v>
      </c>
      <c r="M34" s="12" t="s">
        <v>122</v>
      </c>
      <c r="O34" s="12" t="s">
        <v>123</v>
      </c>
      <c r="P34" s="12" t="s">
        <v>124</v>
      </c>
      <c r="R34" s="12" t="s">
        <v>125</v>
      </c>
      <c r="T34" s="13"/>
    </row>
    <row r="35" spans="1:21" s="12" customFormat="1" ht="9" x14ac:dyDescent="0.15">
      <c r="A35" s="10"/>
      <c r="D35" s="12" t="s">
        <v>36</v>
      </c>
      <c r="E35" s="12" t="s">
        <v>36</v>
      </c>
      <c r="F35" s="12" t="s">
        <v>36</v>
      </c>
      <c r="G35" s="12" t="s">
        <v>36</v>
      </c>
      <c r="H35" s="12" t="s">
        <v>36</v>
      </c>
      <c r="I35" s="12" t="s">
        <v>36</v>
      </c>
      <c r="J35" s="12" t="s">
        <v>36</v>
      </c>
      <c r="L35" s="12" t="s">
        <v>36</v>
      </c>
      <c r="M35" s="12" t="s">
        <v>36</v>
      </c>
      <c r="O35" s="12" t="s">
        <v>36</v>
      </c>
      <c r="P35" s="12" t="s">
        <v>36</v>
      </c>
      <c r="R35" s="12" t="s">
        <v>36</v>
      </c>
      <c r="T35" s="13"/>
    </row>
    <row r="36" spans="1:21" s="22" customFormat="1" ht="9" customHeight="1" x14ac:dyDescent="0.15">
      <c r="A36" s="18"/>
      <c r="B36" s="19" t="s">
        <v>49</v>
      </c>
      <c r="C36" s="19"/>
      <c r="D36" s="20" t="s">
        <v>50</v>
      </c>
      <c r="E36" s="20" t="s">
        <v>50</v>
      </c>
      <c r="F36" s="20" t="s">
        <v>50</v>
      </c>
      <c r="G36" s="20" t="s">
        <v>50</v>
      </c>
      <c r="H36" s="20" t="s">
        <v>50</v>
      </c>
      <c r="I36" s="20" t="s">
        <v>50</v>
      </c>
      <c r="J36" s="20" t="s">
        <v>50</v>
      </c>
      <c r="K36" s="75"/>
      <c r="L36" s="20" t="s">
        <v>50</v>
      </c>
      <c r="M36" s="20" t="s">
        <v>50</v>
      </c>
      <c r="N36" s="75"/>
      <c r="O36" s="20" t="s">
        <v>50</v>
      </c>
      <c r="P36" s="20" t="s">
        <v>50</v>
      </c>
      <c r="Q36" s="75"/>
      <c r="R36" s="20" t="s">
        <v>50</v>
      </c>
      <c r="T36" s="13"/>
      <c r="U36" s="12"/>
    </row>
    <row r="37" spans="1:21" s="25" customFormat="1" ht="15" customHeight="1" x14ac:dyDescent="0.15">
      <c r="A37" s="78"/>
      <c r="B37" s="15" t="s">
        <v>67</v>
      </c>
      <c r="C37" s="15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13"/>
      <c r="U37" s="12"/>
    </row>
    <row r="38" spans="1:21" s="12" customFormat="1" ht="9.75" customHeight="1" x14ac:dyDescent="0.15">
      <c r="A38" s="10"/>
      <c r="B38" s="29">
        <f>'[2]New Table Forecast'!B26</f>
        <v>2023</v>
      </c>
      <c r="C38" s="29"/>
      <c r="D38" s="74">
        <f>[2]Oil!AM27</f>
        <v>81.599999999999994</v>
      </c>
      <c r="E38" s="74">
        <f>[2]Oil!AO27</f>
        <v>81.599999999999994</v>
      </c>
      <c r="F38" s="74">
        <f>[2]Oil!BC27</f>
        <v>80</v>
      </c>
      <c r="G38" s="74">
        <f>[2]Oil!AW27</f>
        <v>79.2</v>
      </c>
      <c r="H38" s="74">
        <f>[2]Oil!AY27</f>
        <v>77.599999999999994</v>
      </c>
      <c r="I38" s="74">
        <f>[2]Oil!BE27</f>
        <v>80.8</v>
      </c>
      <c r="J38" s="74">
        <f>[2]Oil!BA27</f>
        <v>80.8</v>
      </c>
      <c r="K38" s="74"/>
      <c r="L38" s="74">
        <f>[2]Oil!AQ27</f>
        <v>80.400000000000006</v>
      </c>
      <c r="M38" s="74">
        <f>[2]Oil!AU27</f>
        <v>84</v>
      </c>
      <c r="N38" s="74"/>
      <c r="O38" s="74">
        <f>[2]Oil!AS27</f>
        <v>72.8</v>
      </c>
      <c r="P38" s="74">
        <f>[2]Oil!BG27</f>
        <v>80.400000000000006</v>
      </c>
      <c r="Q38" s="74"/>
      <c r="R38" s="74">
        <f>[2]Oil!AK27</f>
        <v>60</v>
      </c>
      <c r="T38" s="13"/>
    </row>
    <row r="39" spans="1:21" s="12" customFormat="1" ht="9.75" customHeight="1" x14ac:dyDescent="0.15">
      <c r="A39" s="10"/>
      <c r="B39" s="29">
        <f>'[2]New Table Forecast'!B27</f>
        <v>2024</v>
      </c>
      <c r="C39" s="29"/>
      <c r="D39" s="74">
        <f>[2]Oil!AM28</f>
        <v>78.03</v>
      </c>
      <c r="E39" s="74">
        <f>[2]Oil!AO28</f>
        <v>78.03</v>
      </c>
      <c r="F39" s="74">
        <f>[2]Oil!BC28</f>
        <v>76.5</v>
      </c>
      <c r="G39" s="74">
        <f>[2]Oil!AW28</f>
        <v>75.734999999999999</v>
      </c>
      <c r="H39" s="74">
        <f>[2]Oil!AY28</f>
        <v>74.204999999999998</v>
      </c>
      <c r="I39" s="74">
        <f>[2]Oil!BE28</f>
        <v>77.265000000000001</v>
      </c>
      <c r="J39" s="74">
        <f>[2]Oil!BA28</f>
        <v>77.265000000000001</v>
      </c>
      <c r="K39" s="74"/>
      <c r="L39" s="74">
        <f>[2]Oil!AQ28</f>
        <v>76.882499999999993</v>
      </c>
      <c r="M39" s="74">
        <f>[2]Oil!AU28</f>
        <v>80.325000000000003</v>
      </c>
      <c r="N39" s="74"/>
      <c r="O39" s="74">
        <f>[2]Oil!AS28</f>
        <v>69.614999999999995</v>
      </c>
      <c r="P39" s="74">
        <f>[2]Oil!BG28</f>
        <v>76.882499999999993</v>
      </c>
      <c r="Q39" s="74"/>
      <c r="R39" s="74">
        <f>[2]Oil!AK28</f>
        <v>57.375</v>
      </c>
      <c r="T39" s="13"/>
    </row>
    <row r="40" spans="1:21" s="12" customFormat="1" ht="9.75" customHeight="1" x14ac:dyDescent="0.15">
      <c r="A40" s="10"/>
      <c r="B40" s="29">
        <f>'[2]New Table Forecast'!B28</f>
        <v>2025</v>
      </c>
      <c r="C40" s="29"/>
      <c r="D40" s="74">
        <f>[2]Oil!AM29</f>
        <v>76.937579999999997</v>
      </c>
      <c r="E40" s="74">
        <f>[2]Oil!AO29</f>
        <v>76.937579999999997</v>
      </c>
      <c r="F40" s="74">
        <f>[2]Oil!BC29</f>
        <v>75.429000000000002</v>
      </c>
      <c r="G40" s="74">
        <f>[2]Oil!AW29</f>
        <v>74.674710000000005</v>
      </c>
      <c r="H40" s="74">
        <f>[2]Oil!AY29</f>
        <v>73.16613000000001</v>
      </c>
      <c r="I40" s="74">
        <f>[2]Oil!BE29</f>
        <v>76.18329</v>
      </c>
      <c r="J40" s="74">
        <f>[2]Oil!BA29</f>
        <v>76.18329</v>
      </c>
      <c r="K40" s="74"/>
      <c r="L40" s="74">
        <f>[2]Oil!AQ29</f>
        <v>75.806145000000001</v>
      </c>
      <c r="M40" s="74">
        <f>[2]Oil!AU29</f>
        <v>79.200450000000004</v>
      </c>
      <c r="N40" s="74"/>
      <c r="O40" s="74">
        <f>[2]Oil!AS29</f>
        <v>68.640389999999996</v>
      </c>
      <c r="P40" s="74">
        <f>[2]Oil!BG29</f>
        <v>75.806145000000001</v>
      </c>
      <c r="Q40" s="74"/>
      <c r="R40" s="74">
        <f>[2]Oil!AK29</f>
        <v>56.571750000000002</v>
      </c>
      <c r="T40" s="13"/>
    </row>
    <row r="41" spans="1:21" s="12" customFormat="1" ht="9.75" customHeight="1" x14ac:dyDescent="0.15">
      <c r="A41" s="10"/>
      <c r="B41" s="29">
        <f>'[2]New Table Forecast'!B29</f>
        <v>2026</v>
      </c>
      <c r="C41" s="29"/>
      <c r="D41" s="74">
        <f>[2]Oil!AM30</f>
        <v>75.770251200000004</v>
      </c>
      <c r="E41" s="74">
        <f>[2]Oil!AO30</f>
        <v>75.770251200000004</v>
      </c>
      <c r="F41" s="74">
        <f>[2]Oil!BC30</f>
        <v>74.284559999999999</v>
      </c>
      <c r="G41" s="74">
        <f>[2]Oil!AW30</f>
        <v>73.541714400000004</v>
      </c>
      <c r="H41" s="74">
        <f>[2]Oil!AY30</f>
        <v>72.056023199999998</v>
      </c>
      <c r="I41" s="74">
        <f>[2]Oil!BE30</f>
        <v>75.027405600000009</v>
      </c>
      <c r="J41" s="74">
        <f>[2]Oil!BA30</f>
        <v>75.027405600000009</v>
      </c>
      <c r="K41" s="74"/>
      <c r="L41" s="74">
        <f>[2]Oil!AQ30</f>
        <v>74.655982800000004</v>
      </c>
      <c r="M41" s="74">
        <f>[2]Oil!AU30</f>
        <v>77.99878799999999</v>
      </c>
      <c r="N41" s="74"/>
      <c r="O41" s="74">
        <f>[2]Oil!AS30</f>
        <v>67.598949599999997</v>
      </c>
      <c r="P41" s="74">
        <f>[2]Oil!BG30</f>
        <v>74.655982800000004</v>
      </c>
      <c r="Q41" s="74"/>
      <c r="R41" s="74">
        <f>[2]Oil!AK30</f>
        <v>55.713419999999999</v>
      </c>
      <c r="T41" s="13"/>
    </row>
    <row r="42" spans="1:21" s="12" customFormat="1" ht="9.75" customHeight="1" x14ac:dyDescent="0.15">
      <c r="A42" s="10"/>
      <c r="B42" s="29">
        <f>'[2]New Table Forecast'!B30</f>
        <v>2027</v>
      </c>
      <c r="C42" s="29"/>
      <c r="D42" s="74">
        <f>[2]Oil!AM31</f>
        <v>77.285656224000007</v>
      </c>
      <c r="E42" s="74">
        <f>[2]Oil!AO31</f>
        <v>77.285656224000007</v>
      </c>
      <c r="F42" s="74">
        <f>[2]Oil!BC31</f>
        <v>75.770251200000004</v>
      </c>
      <c r="G42" s="74">
        <f>[2]Oil!AW31</f>
        <v>75.01254868800001</v>
      </c>
      <c r="H42" s="74">
        <f>[2]Oil!AY31</f>
        <v>73.497143664000006</v>
      </c>
      <c r="I42" s="74">
        <f>[2]Oil!BE31</f>
        <v>76.527953712000013</v>
      </c>
      <c r="J42" s="74">
        <f>[2]Oil!BA31</f>
        <v>76.527953712000013</v>
      </c>
      <c r="K42" s="74"/>
      <c r="L42" s="74">
        <f>[2]Oil!AQ31</f>
        <v>76.149102455999994</v>
      </c>
      <c r="M42" s="74">
        <f>[2]Oil!AU31</f>
        <v>79.558763760000005</v>
      </c>
      <c r="N42" s="74"/>
      <c r="O42" s="74">
        <f>[2]Oil!AS31</f>
        <v>68.950928591999997</v>
      </c>
      <c r="P42" s="74">
        <f>[2]Oil!BG31</f>
        <v>76.149102455999994</v>
      </c>
      <c r="Q42" s="74"/>
      <c r="R42" s="74">
        <f>[2]Oil!AK31</f>
        <v>56.827688400000007</v>
      </c>
      <c r="T42" s="13"/>
    </row>
    <row r="43" spans="1:21" s="12" customFormat="1" ht="9.75" customHeight="1" x14ac:dyDescent="0.15">
      <c r="A43" s="10"/>
      <c r="B43" s="29">
        <f>'[2]New Table Forecast'!B31</f>
        <v>2028</v>
      </c>
      <c r="C43" s="29"/>
      <c r="D43" s="74">
        <f>[2]Oil!AM32</f>
        <v>78.83136934848001</v>
      </c>
      <c r="E43" s="74">
        <f>[2]Oil!AO32</f>
        <v>78.83136934848001</v>
      </c>
      <c r="F43" s="74">
        <f>[2]Oil!BC32</f>
        <v>77.285656224000007</v>
      </c>
      <c r="G43" s="74">
        <f>[2]Oil!AW32</f>
        <v>76.512799661760013</v>
      </c>
      <c r="H43" s="74">
        <f>[2]Oil!AY32</f>
        <v>74.967086537280011</v>
      </c>
      <c r="I43" s="74">
        <f>[2]Oil!BE32</f>
        <v>78.058512786240001</v>
      </c>
      <c r="J43" s="74">
        <f>[2]Oil!BA32</f>
        <v>78.058512786240001</v>
      </c>
      <c r="K43" s="74"/>
      <c r="L43" s="74">
        <f>[2]Oil!AQ32</f>
        <v>77.672084505120011</v>
      </c>
      <c r="M43" s="74">
        <f>[2]Oil!AU32</f>
        <v>81.149939035200006</v>
      </c>
      <c r="N43" s="74"/>
      <c r="O43" s="74">
        <f>[2]Oil!AS32</f>
        <v>70.329947163840004</v>
      </c>
      <c r="P43" s="74">
        <f>[2]Oil!BG32</f>
        <v>77.672084505120011</v>
      </c>
      <c r="Q43" s="74"/>
      <c r="R43" s="74">
        <f>[2]Oil!AK32</f>
        <v>57.964242168000013</v>
      </c>
      <c r="T43" s="13"/>
    </row>
    <row r="44" spans="1:21" s="12" customFormat="1" ht="9.75" customHeight="1" x14ac:dyDescent="0.15">
      <c r="A44" s="10"/>
      <c r="B44" s="29">
        <f>'[2]New Table Forecast'!B32</f>
        <v>2029</v>
      </c>
      <c r="C44" s="29"/>
      <c r="D44" s="74">
        <f>[2]Oil!AM33</f>
        <v>80.407996735449601</v>
      </c>
      <c r="E44" s="74">
        <f>[2]Oil!AO33</f>
        <v>80.407996735449601</v>
      </c>
      <c r="F44" s="74">
        <f>[2]Oil!BC33</f>
        <v>78.83136934848001</v>
      </c>
      <c r="G44" s="74">
        <f>[2]Oil!AW33</f>
        <v>78.0430556549952</v>
      </c>
      <c r="H44" s="74">
        <f>[2]Oil!AY33</f>
        <v>76.466428268025609</v>
      </c>
      <c r="I44" s="74">
        <f>[2]Oil!BE33</f>
        <v>79.619683041964805</v>
      </c>
      <c r="J44" s="74">
        <f>[2]Oil!BA33</f>
        <v>79.619683041964805</v>
      </c>
      <c r="K44" s="74"/>
      <c r="L44" s="74">
        <f>[2]Oil!AQ33</f>
        <v>79.225526195222415</v>
      </c>
      <c r="M44" s="74">
        <f>[2]Oil!AU33</f>
        <v>82.772937815904001</v>
      </c>
      <c r="N44" s="74"/>
      <c r="O44" s="74">
        <f>[2]Oil!AS33</f>
        <v>71.736546107116808</v>
      </c>
      <c r="P44" s="74">
        <f>[2]Oil!BG33</f>
        <v>79.225526195222415</v>
      </c>
      <c r="Q44" s="74"/>
      <c r="R44" s="74">
        <f>[2]Oil!AK33</f>
        <v>59.123527011360011</v>
      </c>
      <c r="T44" s="13"/>
    </row>
    <row r="45" spans="1:21" s="12" customFormat="1" ht="9.75" customHeight="1" x14ac:dyDescent="0.15">
      <c r="A45" s="10"/>
      <c r="B45" s="29">
        <f>'[2]New Table Forecast'!B33</f>
        <v>2030</v>
      </c>
      <c r="C45" s="29"/>
      <c r="D45" s="74">
        <f>[2]Oil!AM34</f>
        <v>82.016156670158594</v>
      </c>
      <c r="E45" s="74">
        <f>[2]Oil!AO34</f>
        <v>82.016156670158594</v>
      </c>
      <c r="F45" s="74">
        <f>[2]Oil!BC34</f>
        <v>80.407996735449601</v>
      </c>
      <c r="G45" s="74">
        <f>[2]Oil!AW34</f>
        <v>79.603916768095104</v>
      </c>
      <c r="H45" s="74">
        <f>[2]Oil!AY34</f>
        <v>77.99575683338611</v>
      </c>
      <c r="I45" s="74">
        <f>[2]Oil!BE34</f>
        <v>81.212076702804097</v>
      </c>
      <c r="J45" s="74">
        <f>[2]Oil!BA34</f>
        <v>81.212076702804097</v>
      </c>
      <c r="K45" s="74"/>
      <c r="L45" s="74">
        <f>[2]Oil!AQ34</f>
        <v>80.810036719126842</v>
      </c>
      <c r="M45" s="74">
        <f>[2]Oil!AU34</f>
        <v>84.428396572222084</v>
      </c>
      <c r="N45" s="74"/>
      <c r="O45" s="74">
        <f>[2]Oil!AS34</f>
        <v>73.17127702925913</v>
      </c>
      <c r="P45" s="74">
        <f>[2]Oil!BG34</f>
        <v>80.810036719126842</v>
      </c>
      <c r="Q45" s="74"/>
      <c r="R45" s="74">
        <f>[2]Oil!AK34</f>
        <v>60.305997551587197</v>
      </c>
      <c r="T45" s="13"/>
    </row>
    <row r="46" spans="1:21" s="12" customFormat="1" ht="9.75" customHeight="1" x14ac:dyDescent="0.15">
      <c r="A46" s="10"/>
      <c r="B46" s="29">
        <f>'[2]New Table Forecast'!B34</f>
        <v>2031</v>
      </c>
      <c r="C46" s="29"/>
      <c r="D46" s="74">
        <f>[2]Oil!AM35</f>
        <v>83.65647980356178</v>
      </c>
      <c r="E46" s="74">
        <f>[2]Oil!AO35</f>
        <v>83.65647980356178</v>
      </c>
      <c r="F46" s="74">
        <f>[2]Oil!BC35</f>
        <v>82.016156670158622</v>
      </c>
      <c r="G46" s="74">
        <f>[2]Oil!AW35</f>
        <v>81.195995103457022</v>
      </c>
      <c r="H46" s="74">
        <f>[2]Oil!AY35</f>
        <v>79.555671970053851</v>
      </c>
      <c r="I46" s="74">
        <f>[2]Oil!BE35</f>
        <v>82.836318236860194</v>
      </c>
      <c r="J46" s="74">
        <f>[2]Oil!BA35</f>
        <v>82.836318236860194</v>
      </c>
      <c r="K46" s="74"/>
      <c r="L46" s="74">
        <f>[2]Oil!AQ35</f>
        <v>82.426237453509401</v>
      </c>
      <c r="M46" s="74">
        <f>[2]Oil!AU35</f>
        <v>86.116964503666537</v>
      </c>
      <c r="N46" s="74"/>
      <c r="O46" s="74">
        <f>[2]Oil!AS35</f>
        <v>74.634702569844336</v>
      </c>
      <c r="P46" s="74">
        <f>[2]Oil!BG35</f>
        <v>82.426237453509401</v>
      </c>
      <c r="Q46" s="74"/>
      <c r="R46" s="74">
        <f>[2]Oil!AK35</f>
        <v>61.512117502618956</v>
      </c>
      <c r="T46" s="13"/>
    </row>
    <row r="47" spans="1:21" s="12" customFormat="1" ht="9.75" customHeight="1" x14ac:dyDescent="0.15">
      <c r="A47" s="10"/>
      <c r="B47" s="29">
        <f>'[2]New Table Forecast'!B35</f>
        <v>2032</v>
      </c>
      <c r="C47" s="29"/>
      <c r="D47" s="74">
        <f>[2]Oil!AM36</f>
        <v>85.329609399633014</v>
      </c>
      <c r="E47" s="74">
        <f>[2]Oil!AO36</f>
        <v>85.329609399633014</v>
      </c>
      <c r="F47" s="74">
        <f>[2]Oil!BC36</f>
        <v>83.65647980356178</v>
      </c>
      <c r="G47" s="74">
        <f>[2]Oil!AW36</f>
        <v>82.81991500552617</v>
      </c>
      <c r="H47" s="74">
        <f>[2]Oil!AY36</f>
        <v>81.146785409454921</v>
      </c>
      <c r="I47" s="74">
        <f>[2]Oil!BE36</f>
        <v>84.49304460159739</v>
      </c>
      <c r="J47" s="74">
        <f>[2]Oil!BA36</f>
        <v>84.49304460159739</v>
      </c>
      <c r="K47" s="74"/>
      <c r="L47" s="74">
        <f>[2]Oil!AQ36</f>
        <v>84.074762202579592</v>
      </c>
      <c r="M47" s="74">
        <f>[2]Oil!AU36</f>
        <v>87.839303793739873</v>
      </c>
      <c r="N47" s="74"/>
      <c r="O47" s="74">
        <f>[2]Oil!AS36</f>
        <v>76.127396621241218</v>
      </c>
      <c r="P47" s="74">
        <f>[2]Oil!BG36</f>
        <v>84.074762202579592</v>
      </c>
      <c r="Q47" s="74"/>
      <c r="R47" s="74">
        <f>[2]Oil!AK36</f>
        <v>62.742359852671335</v>
      </c>
      <c r="T47" s="13"/>
    </row>
    <row r="48" spans="1:21" s="12" customFormat="1" ht="9.75" customHeight="1" x14ac:dyDescent="0.15">
      <c r="A48" s="10"/>
      <c r="B48" s="29">
        <f>'[2]New Table Forecast'!B36</f>
        <v>2033</v>
      </c>
      <c r="C48" s="29"/>
      <c r="D48" s="74">
        <f>[2]Oil!AM37</f>
        <v>87.036201587625669</v>
      </c>
      <c r="E48" s="74">
        <f>[2]Oil!AO37</f>
        <v>87.036201587625669</v>
      </c>
      <c r="F48" s="74">
        <f>[2]Oil!BC37</f>
        <v>85.329609399633014</v>
      </c>
      <c r="G48" s="74">
        <f>[2]Oil!AW37</f>
        <v>84.47631330563668</v>
      </c>
      <c r="H48" s="74">
        <f>[2]Oil!AY37</f>
        <v>82.769721117644025</v>
      </c>
      <c r="I48" s="74">
        <f>[2]Oil!BE37</f>
        <v>86.182905493629349</v>
      </c>
      <c r="J48" s="74">
        <f>[2]Oil!BA37</f>
        <v>86.182905493629349</v>
      </c>
      <c r="K48" s="74"/>
      <c r="L48" s="74">
        <f>[2]Oil!AQ37</f>
        <v>85.756257446631167</v>
      </c>
      <c r="M48" s="74">
        <f>[2]Oil!AU37</f>
        <v>89.596089869614659</v>
      </c>
      <c r="N48" s="74"/>
      <c r="O48" s="74">
        <f>[2]Oil!AS37</f>
        <v>77.649944553666046</v>
      </c>
      <c r="P48" s="74">
        <f>[2]Oil!BG37</f>
        <v>85.756257446631167</v>
      </c>
      <c r="Q48" s="74"/>
      <c r="R48" s="74">
        <f>[2]Oil!AK37</f>
        <v>63.997207049724757</v>
      </c>
      <c r="T48" s="13"/>
    </row>
    <row r="49" spans="1:20" s="12" customFormat="1" ht="9.75" customHeight="1" x14ac:dyDescent="0.15">
      <c r="A49" s="10"/>
      <c r="B49" s="29">
        <f>'[2]New Table Forecast'!B37</f>
        <v>2034</v>
      </c>
      <c r="C49" s="29"/>
      <c r="D49" s="74">
        <f>[2]Oil!AM38</f>
        <v>88.776925619378176</v>
      </c>
      <c r="E49" s="74">
        <f>[2]Oil!AO38</f>
        <v>88.776925619378176</v>
      </c>
      <c r="F49" s="74">
        <f>[2]Oil!BC38</f>
        <v>87.036201587625669</v>
      </c>
      <c r="G49" s="74">
        <f>[2]Oil!AW38</f>
        <v>86.165839571749416</v>
      </c>
      <c r="H49" s="74">
        <f>[2]Oil!AY38</f>
        <v>84.425115539996895</v>
      </c>
      <c r="I49" s="74">
        <f>[2]Oil!BE38</f>
        <v>87.906563603501922</v>
      </c>
      <c r="J49" s="74">
        <f>[2]Oil!BA38</f>
        <v>87.906563603501922</v>
      </c>
      <c r="K49" s="74"/>
      <c r="L49" s="74">
        <f>[2]Oil!AQ38</f>
        <v>87.471382595563796</v>
      </c>
      <c r="M49" s="74">
        <f>[2]Oil!AU38</f>
        <v>91.388011667006964</v>
      </c>
      <c r="N49" s="74"/>
      <c r="O49" s="74">
        <f>[2]Oil!AS38</f>
        <v>79.202943444739361</v>
      </c>
      <c r="P49" s="74">
        <f>[2]Oil!BG38</f>
        <v>87.471382595563796</v>
      </c>
      <c r="Q49" s="74"/>
      <c r="R49" s="74">
        <f>[2]Oil!AK38</f>
        <v>65.277151190719252</v>
      </c>
      <c r="T49" s="13"/>
    </row>
    <row r="50" spans="1:20" s="12" customFormat="1" ht="9.75" customHeight="1" x14ac:dyDescent="0.15">
      <c r="A50" s="10"/>
      <c r="B50" s="29">
        <f>'[2]New Table Forecast'!B38</f>
        <v>2035</v>
      </c>
      <c r="C50" s="29"/>
      <c r="D50" s="74">
        <f>[2]Oil!AM39</f>
        <v>90.55246413176576</v>
      </c>
      <c r="E50" s="74">
        <f>[2]Oil!AO39</f>
        <v>90.55246413176576</v>
      </c>
      <c r="F50" s="74">
        <f>[2]Oil!BC39</f>
        <v>88.776925619378204</v>
      </c>
      <c r="G50" s="74">
        <f>[2]Oil!AW39</f>
        <v>87.889156363184412</v>
      </c>
      <c r="H50" s="74">
        <f>[2]Oil!AY39</f>
        <v>86.113617850796842</v>
      </c>
      <c r="I50" s="74">
        <f>[2]Oil!BE39</f>
        <v>89.664694875571968</v>
      </c>
      <c r="J50" s="74">
        <f>[2]Oil!BA39</f>
        <v>89.664694875571968</v>
      </c>
      <c r="K50" s="74"/>
      <c r="L50" s="74">
        <f>[2]Oil!AQ39</f>
        <v>89.220810247475072</v>
      </c>
      <c r="M50" s="74">
        <f>[2]Oil!AU39</f>
        <v>93.215771900347093</v>
      </c>
      <c r="N50" s="74"/>
      <c r="O50" s="74">
        <f>[2]Oil!AS39</f>
        <v>80.787002313634162</v>
      </c>
      <c r="P50" s="74">
        <f>[2]Oil!BG39</f>
        <v>89.220810247475072</v>
      </c>
      <c r="Q50" s="74"/>
      <c r="R50" s="74">
        <f>[2]Oil!AK39</f>
        <v>66.582694214533646</v>
      </c>
      <c r="T50" s="13"/>
    </row>
    <row r="51" spans="1:20" s="12" customFormat="1" ht="9.75" customHeight="1" x14ac:dyDescent="0.15">
      <c r="A51" s="10"/>
      <c r="B51" s="29">
        <f>'[2]New Table Forecast'!B39</f>
        <v>2036</v>
      </c>
      <c r="C51" s="29"/>
      <c r="D51" s="74">
        <f>[2]Oil!AM40</f>
        <v>92.363513414401055</v>
      </c>
      <c r="E51" s="74">
        <f>[2]Oil!AO40</f>
        <v>92.363513414401055</v>
      </c>
      <c r="F51" s="74">
        <f>[2]Oil!BC40</f>
        <v>90.552464131765731</v>
      </c>
      <c r="G51" s="74">
        <f>[2]Oil!AW40</f>
        <v>89.646939490448091</v>
      </c>
      <c r="H51" s="74">
        <f>[2]Oil!AY40</f>
        <v>87.835890207812767</v>
      </c>
      <c r="I51" s="74">
        <f>[2]Oil!BE40</f>
        <v>91.4579887730834</v>
      </c>
      <c r="J51" s="74">
        <f>[2]Oil!BA40</f>
        <v>91.4579887730834</v>
      </c>
      <c r="K51" s="74"/>
      <c r="L51" s="74">
        <f>[2]Oil!AQ40</f>
        <v>91.00522645242458</v>
      </c>
      <c r="M51" s="74">
        <f>[2]Oil!AU40</f>
        <v>95.080087338354019</v>
      </c>
      <c r="N51" s="74"/>
      <c r="O51" s="74">
        <f>[2]Oil!AS40</f>
        <v>82.402742359906824</v>
      </c>
      <c r="P51" s="74">
        <f>[2]Oil!BG40</f>
        <v>91.00522645242458</v>
      </c>
      <c r="Q51" s="74"/>
      <c r="R51" s="74">
        <f>[2]Oil!AK40</f>
        <v>67.914348098824306</v>
      </c>
      <c r="T51" s="13"/>
    </row>
    <row r="52" spans="1:20" s="12" customFormat="1" ht="9.75" customHeight="1" x14ac:dyDescent="0.15">
      <c r="A52" s="10"/>
      <c r="B52" s="29">
        <f>'[2]New Table Forecast'!B40</f>
        <v>2037</v>
      </c>
      <c r="C52" s="29"/>
      <c r="D52" s="74">
        <f>[2]Oil!AM41</f>
        <v>94.210783682689083</v>
      </c>
      <c r="E52" s="74">
        <f>[2]Oil!AO41</f>
        <v>94.210783682689083</v>
      </c>
      <c r="F52" s="74">
        <f>[2]Oil!BC41</f>
        <v>92.363513414401083</v>
      </c>
      <c r="G52" s="74">
        <f>[2]Oil!AW41</f>
        <v>91.439878280257048</v>
      </c>
      <c r="H52" s="74">
        <f>[2]Oil!AY41</f>
        <v>89.592608011969048</v>
      </c>
      <c r="I52" s="74">
        <f>[2]Oil!BE41</f>
        <v>93.287148548545076</v>
      </c>
      <c r="J52" s="74">
        <f>[2]Oil!BA41</f>
        <v>93.287148548545076</v>
      </c>
      <c r="K52" s="74"/>
      <c r="L52" s="74">
        <f>[2]Oil!AQ41</f>
        <v>92.825330981473073</v>
      </c>
      <c r="M52" s="74">
        <f>[2]Oil!AU41</f>
        <v>96.981689085121118</v>
      </c>
      <c r="N52" s="74"/>
      <c r="O52" s="74">
        <f>[2]Oil!AS41</f>
        <v>84.050797207104964</v>
      </c>
      <c r="P52" s="74">
        <f>[2]Oil!BG41</f>
        <v>92.825330981473073</v>
      </c>
      <c r="Q52" s="74"/>
      <c r="R52" s="74">
        <f>[2]Oil!AK41</f>
        <v>69.272635060800809</v>
      </c>
      <c r="T52" s="13"/>
    </row>
    <row r="53" spans="1:20" s="12" customFormat="1" ht="9.75" customHeight="1" x14ac:dyDescent="0.15">
      <c r="A53" s="10"/>
      <c r="T53" s="13"/>
    </row>
    <row r="54" spans="1:20" s="12" customFormat="1" ht="9.75" customHeight="1" x14ac:dyDescent="0.15">
      <c r="A54" s="10"/>
      <c r="T54" s="13"/>
    </row>
    <row r="55" spans="1:20" s="12" customFormat="1" ht="12" customHeight="1" x14ac:dyDescent="0.25">
      <c r="A55" s="80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 s="13"/>
    </row>
    <row r="56" spans="1:20" s="54" customFormat="1" ht="8.25" customHeight="1" x14ac:dyDescent="0.15">
      <c r="A56" s="58"/>
      <c r="B56" s="59" t="str">
        <f>[2]Main!D14</f>
        <v>G230101</v>
      </c>
      <c r="C56" s="59"/>
      <c r="D56" s="59"/>
      <c r="E56" s="59"/>
      <c r="T56" s="60"/>
    </row>
    <row r="57" spans="1:20" ht="2.25" customHeight="1" x14ac:dyDescent="0.25">
      <c r="A57" s="81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3"/>
    </row>
    <row r="58" spans="1:20" ht="3" customHeight="1" x14ac:dyDescent="0.25"/>
    <row r="59" spans="1:20" ht="3" customHeight="1" x14ac:dyDescent="0.25"/>
    <row r="60" spans="1:20" ht="3" customHeight="1" x14ac:dyDescent="0.25"/>
    <row r="61" spans="1:20" ht="3" customHeight="1" x14ac:dyDescent="0.25"/>
  </sheetData>
  <mergeCells count="14">
    <mergeCell ref="B1:S1"/>
    <mergeCell ref="B2:S2"/>
    <mergeCell ref="B3:S3"/>
    <mergeCell ref="D30:R30"/>
    <mergeCell ref="D32:J32"/>
    <mergeCell ref="L32:M32"/>
    <mergeCell ref="O32:P32"/>
    <mergeCell ref="B4:S4"/>
    <mergeCell ref="F5:S5"/>
    <mergeCell ref="C7:D7"/>
    <mergeCell ref="F7:G7"/>
    <mergeCell ref="I7:M7"/>
    <mergeCell ref="O7:P7"/>
    <mergeCell ref="R7:S7"/>
  </mergeCells>
  <printOptions horizontalCentered="1"/>
  <pageMargins left="0.19685039370078741" right="0.19685039370078741" top="0.74803149606299213" bottom="0.19685039370078741" header="0.31496062992125984" footer="3.937007874015748E-2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Table Forecast</vt:lpstr>
      <vt:lpstr>New Table Real</vt:lpstr>
      <vt:lpstr>International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Dana M. Lyons</cp:lastModifiedBy>
  <cp:lastPrinted>2023-01-02T21:03:58Z</cp:lastPrinted>
  <dcterms:created xsi:type="dcterms:W3CDTF">2021-04-05T15:30:52Z</dcterms:created>
  <dcterms:modified xsi:type="dcterms:W3CDTF">2023-01-02T21:58:43Z</dcterms:modified>
</cp:coreProperties>
</file>