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mputer\Web\2022 07 07\"/>
    </mc:Choice>
  </mc:AlternateContent>
  <xr:revisionPtr revIDLastSave="0" documentId="13_ncr:1_{05FDBC61-D46B-4D97-AC33-C7FAEA14C144}" xr6:coauthVersionLast="47" xr6:coauthVersionMax="47" xr10:uidLastSave="{00000000-0000-0000-0000-000000000000}"/>
  <bookViews>
    <workbookView xWindow="2304" yWindow="2304" windowWidth="23040" windowHeight="12264" xr2:uid="{D833635B-323B-4797-AF4E-B16DD2B05614}"/>
  </bookViews>
  <sheets>
    <sheet name="New Table Forecast" sheetId="1" r:id="rId1"/>
    <sheet name="New Table Real" sheetId="2" r:id="rId2"/>
  </sheets>
  <externalReferences>
    <externalReference r:id="rId3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[1]ValidationLists!$D$2:$D$71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[1]ValidationLists!$E$2:$E$14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2" l="1"/>
  <c r="B14" i="2"/>
  <c r="B15" i="2"/>
  <c r="B16" i="2"/>
  <c r="B17" i="2"/>
  <c r="B18" i="2"/>
  <c r="B19" i="2"/>
  <c r="B20" i="2"/>
  <c r="B21" i="2"/>
  <c r="B22" i="2"/>
  <c r="B23" i="2"/>
  <c r="B24" i="2"/>
  <c r="B26" i="2"/>
  <c r="B3" i="2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B38" i="2" l="1"/>
  <c r="B39" i="2" l="1"/>
  <c r="B40" i="2"/>
</calcChain>
</file>

<file path=xl/sharedStrings.xml><?xml version="1.0" encoding="utf-8"?>
<sst xmlns="http://schemas.openxmlformats.org/spreadsheetml/2006/main" count="261" uniqueCount="82">
  <si>
    <t>3 Consultant Average (McDaniel, GLJ and Sproule)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</si>
  <si>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</si>
  <si>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</si>
  <si>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</si>
  <si>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</si>
  <si>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</si>
  <si>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</si>
  <si>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</si>
  <si>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</si>
  <si>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</si>
  <si>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</si>
  <si>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</si>
  <si>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</si>
  <si>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</si>
  <si>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</si>
  <si>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</si>
  <si>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</si>
  <si>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</si>
  <si>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</si>
  <si>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</si>
  <si>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</si>
  <si>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</si>
  <si>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</si>
  <si>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</si>
  <si>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</si>
  <si>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</si>
  <si>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</si>
  <si>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</si>
  <si>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</si>
  <si>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</si>
  <si>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</si>
  <si>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</si>
  <si>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</si>
  <si>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</si>
  <si>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</si>
  <si>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</si>
  <si>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</si>
  <si>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</si>
  <si>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</si>
  <si>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</si>
  <si>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</si>
  <si>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</si>
  <si>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</si>
  <si>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</si>
  <si>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</si>
  <si>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</si>
  <si>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</si>
  <si>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</si>
  <si>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</si>
  <si>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</si>
  <si>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</si>
  <si>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</si>
  <si>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</si>
  <si>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</si>
  <si>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</si>
  <si>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</si>
  <si>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</si>
  <si>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</si>
  <si>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</si>
  <si>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</si>
  <si>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</si>
  <si>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</si>
  <si>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</si>
  <si>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</si>
  <si>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</si>
  <si>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</si>
  <si>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</si>
  <si>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</si>
  <si>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</si>
  <si>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</si>
  <si>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</si>
  <si>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</si>
  <si>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</si>
  <si>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</si>
  <si>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</si>
  <si>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</si>
  <si>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Historical prices based on AECO 7A (near month prices). 5A (daily price) expected to be equal to 7A over long term. 2021 historical prices: 7A $3.55/MMBTU, 5A $3.60/MMBTU</t>
  </si>
  <si>
    <t>This forecast also applies to direct sales contracts and the Alberta gas reference price used in the Crown royalty calculations</t>
  </si>
  <si>
    <t>Summary of Price Forecasts (Real Prices - 2022 $)</t>
  </si>
  <si>
    <t>2022 (6 mos)</t>
  </si>
  <si>
    <t>+2%/yr</t>
  </si>
  <si>
    <t>SG220701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</si>
</sst>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0_-;\-* #,##0.000_-;_-* &quot;-&quot;??_-;_-@_-"/>
    <numFmt numFmtId="168" formatCode="0.000"/>
    <numFmt numFmtId="169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166" fontId="8" fillId="0" borderId="4" xfId="1" applyNumberFormat="1" applyFont="1" applyBorder="1"/>
    <xf numFmtId="0" fontId="8" fillId="0" borderId="0" xfId="0" applyFont="1" applyAlignment="1">
      <alignment horizontal="center"/>
    </xf>
    <xf numFmtId="166" fontId="8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6" fontId="8" fillId="0" borderId="5" xfId="1" applyNumberFormat="1" applyFont="1" applyBorder="1"/>
    <xf numFmtId="166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horizontal="right" vertical="center"/>
    </xf>
    <xf numFmtId="167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 horizontal="right"/>
    </xf>
    <xf numFmtId="167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9" fontId="9" fillId="0" borderId="0" xfId="0" applyNumberFormat="1" applyFont="1" applyAlignment="1">
      <alignment horizontal="right" indent="1"/>
    </xf>
    <xf numFmtId="168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49" fontId="12" fillId="0" borderId="0" xfId="0" applyNumberFormat="1" applyFont="1"/>
    <xf numFmtId="0" fontId="11" fillId="0" borderId="4" xfId="0" applyFont="1" applyBorder="1"/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9" fontId="8" fillId="0" borderId="0" xfId="0" applyNumberFormat="1" applyFont="1" applyAlignment="1">
      <alignment horizontal="right" indent="1"/>
    </xf>
    <xf numFmtId="167" fontId="8" fillId="0" borderId="0" xfId="1" applyNumberFormat="1" applyFont="1" applyBorder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2%20Price%20Schedules/General/SG220401%20April%203%20Consultant%20Avg/SG220401%20April%203%20Consultant%20Avera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E10" t="str">
            <v>Hardisty Heavy 12 API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E11" t="str">
            <v>LLS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E12" t="str">
            <v>WTI Plus Roll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E13" t="str">
            <v>Midland WTI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E14" t="str">
            <v>Lloyd Blend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  <cell r="D55" t="str">
            <v>Platts NNG Ventura</v>
          </cell>
        </row>
        <row r="56">
          <cell r="C56" t="str">
            <v>Tennessee</v>
          </cell>
          <cell r="D56" t="str">
            <v>Platts NWPL</v>
          </cell>
        </row>
        <row r="57">
          <cell r="C57" t="str">
            <v>Texas</v>
          </cell>
          <cell r="D57" t="str">
            <v>Platts ONEOK</v>
          </cell>
        </row>
        <row r="58">
          <cell r="C58" t="str">
            <v>Utah</v>
          </cell>
          <cell r="D58" t="str">
            <v>Platts PEPL</v>
          </cell>
        </row>
        <row r="59">
          <cell r="C59" t="str">
            <v>Vermont</v>
          </cell>
          <cell r="D59" t="str">
            <v>Platts Southern Star</v>
          </cell>
        </row>
        <row r="60">
          <cell r="C60" t="str">
            <v>Virginia</v>
          </cell>
          <cell r="D60" t="str">
            <v>Platts TGT Z1</v>
          </cell>
        </row>
        <row r="61">
          <cell r="C61" t="str">
            <v>Washington</v>
          </cell>
          <cell r="D61" t="str">
            <v>Progas Gas</v>
          </cell>
        </row>
        <row r="62">
          <cell r="C62" t="str">
            <v>West Virginia</v>
          </cell>
          <cell r="D62" t="str">
            <v>Sable</v>
          </cell>
        </row>
        <row r="63">
          <cell r="C63" t="str">
            <v>Wisconsin</v>
          </cell>
          <cell r="D63" t="str">
            <v>San Juan</v>
          </cell>
        </row>
        <row r="64">
          <cell r="C64" t="str">
            <v>Wyoming</v>
          </cell>
          <cell r="D64" t="str">
            <v>Saskatcewan Spot Gas</v>
          </cell>
        </row>
        <row r="65">
          <cell r="D65" t="str">
            <v>Saskatchewan Average Gas</v>
          </cell>
        </row>
        <row r="66">
          <cell r="D66" t="str">
            <v>Saskatchewan Spot Plantgate</v>
          </cell>
        </row>
        <row r="67">
          <cell r="D67" t="str">
            <v>TCGSL</v>
          </cell>
        </row>
        <row r="68">
          <cell r="D68" t="str">
            <v>WAHA</v>
          </cell>
        </row>
        <row r="69">
          <cell r="D69" t="str">
            <v>WTI Plus Roll</v>
          </cell>
        </row>
        <row r="70">
          <cell r="D70" t="str">
            <v>WTI</v>
          </cell>
        </row>
        <row r="71">
          <cell r="D71" t="str">
            <v>Lloyd Blend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5C8D-F0F4-44E4-AC91-4C4B672FF68B}">
  <sheetPr codeName="Sheet34">
    <tabColor theme="3" tint="-0.499984740745262"/>
    <pageSetUpPr fitToPage="1"/>
  </sheetPr>
  <dimension ref="A1:AB61"/>
  <sheetViews>
    <sheetView tabSelected="1" zoomScaleNormal="100" workbookViewId="0">
      <selection activeCell="B1" sqref="B1:Z1"/>
    </sheetView>
  </sheetViews>
  <sheetFormatPr defaultRowHeight="14.4" x14ac:dyDescent="0.3"/>
  <cols>
    <col min="1" max="1" width="0.44140625" customWidth="1"/>
    <col min="2" max="2" width="7.5546875" customWidth="1"/>
    <col min="3" max="9" width="6" customWidth="1"/>
    <col min="10" max="10" width="0.88671875" customWidth="1"/>
    <col min="11" max="14" width="6" customWidth="1"/>
    <col min="15" max="15" width="0.88671875" customWidth="1"/>
    <col min="16" max="23" width="6" customWidth="1"/>
    <col min="24" max="24" width="0.88671875" customWidth="1"/>
    <col min="25" max="25" width="4.88671875" customWidth="1"/>
    <col min="26" max="26" width="5.109375" customWidth="1"/>
    <col min="27" max="27" width="0.44140625" customWidth="1"/>
    <col min="28" max="28" width="35.44140625" customWidth="1"/>
    <col min="29" max="40" width="0.109375" customWidth="1"/>
  </cols>
  <sheetData>
    <row r="1" spans="1:28" s="3" customFormat="1" ht="20.25" customHeight="1" x14ac:dyDescent="0.3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5">
      <c r="A2" s="4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5">
      <c r="A3" s="7"/>
      <c r="B3" s="70">
        <v>44743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8"/>
    </row>
    <row r="4" spans="1:28" s="6" customFormat="1" ht="17.25" customHeight="1" x14ac:dyDescent="0.25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10.8" x14ac:dyDescent="0.2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2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10.8" x14ac:dyDescent="0.2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10.8" x14ac:dyDescent="0.2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10.8" x14ac:dyDescent="0.2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10.8" x14ac:dyDescent="0.2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2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2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Y12" s="23"/>
      <c r="AA12" s="13"/>
    </row>
    <row r="13" spans="1:28" s="25" customFormat="1" ht="15" customHeight="1" x14ac:dyDescent="0.2">
      <c r="A13" s="24"/>
      <c r="B13" s="15" t="s">
        <v>66</v>
      </c>
      <c r="Z13" s="26"/>
      <c r="AA13" s="27"/>
    </row>
    <row r="14" spans="1:28" s="25" customFormat="1" ht="9.75" customHeight="1" x14ac:dyDescent="0.2">
      <c r="A14" s="28"/>
      <c r="B14" s="29">
        <v>2012</v>
      </c>
      <c r="C14" s="30">
        <v>94.2</v>
      </c>
      <c r="D14" s="30">
        <v>111.65</v>
      </c>
      <c r="E14" s="30">
        <v>86.100000000000009</v>
      </c>
      <c r="F14" s="30">
        <v>74.350000000000009</v>
      </c>
      <c r="G14" s="30">
        <v>73.100000000000009</v>
      </c>
      <c r="H14" s="30">
        <v>63.650000000000006</v>
      </c>
      <c r="I14" s="30">
        <v>82.100000000000009</v>
      </c>
      <c r="J14" s="30"/>
      <c r="K14" s="30"/>
      <c r="L14" s="30">
        <v>28.6</v>
      </c>
      <c r="M14" s="30">
        <v>69.55</v>
      </c>
      <c r="N14" s="30">
        <v>100.80000000000001</v>
      </c>
      <c r="O14" s="30"/>
      <c r="P14" s="30">
        <v>2.75</v>
      </c>
      <c r="Q14" s="30">
        <v>2.4500000000000002</v>
      </c>
      <c r="R14" s="30">
        <v>2.25</v>
      </c>
      <c r="S14" s="30">
        <v>2.25</v>
      </c>
      <c r="T14" s="30">
        <v>2.3000000000000003</v>
      </c>
      <c r="U14" s="30">
        <v>2.3000000000000003</v>
      </c>
      <c r="V14" s="30">
        <v>2.25</v>
      </c>
      <c r="W14" s="30">
        <v>2.4000000000000004</v>
      </c>
      <c r="X14" s="30"/>
      <c r="Y14" s="30">
        <v>1.55</v>
      </c>
      <c r="Z14" s="31">
        <v>1</v>
      </c>
      <c r="AA14" s="32"/>
    </row>
    <row r="15" spans="1:28" s="25" customFormat="1" ht="9.75" customHeight="1" x14ac:dyDescent="0.2">
      <c r="A15" s="28"/>
      <c r="B15" s="29">
        <v>2013</v>
      </c>
      <c r="C15" s="30">
        <v>97.95</v>
      </c>
      <c r="D15" s="30">
        <v>108.60000000000001</v>
      </c>
      <c r="E15" s="30">
        <v>93.050000000000011</v>
      </c>
      <c r="F15" s="30">
        <v>76.55</v>
      </c>
      <c r="G15" s="30">
        <v>75.25</v>
      </c>
      <c r="H15" s="30">
        <v>65.25</v>
      </c>
      <c r="I15" s="30">
        <v>88.25</v>
      </c>
      <c r="J15" s="30"/>
      <c r="K15" s="30"/>
      <c r="L15" s="30">
        <v>38.900000000000006</v>
      </c>
      <c r="M15" s="30">
        <v>69.400000000000006</v>
      </c>
      <c r="N15" s="30">
        <v>104.65</v>
      </c>
      <c r="O15" s="30"/>
      <c r="P15" s="30">
        <v>3.75</v>
      </c>
      <c r="Q15" s="30">
        <v>3.2</v>
      </c>
      <c r="R15" s="30">
        <v>3</v>
      </c>
      <c r="S15" s="30">
        <v>3</v>
      </c>
      <c r="T15" s="30">
        <v>3.1</v>
      </c>
      <c r="U15" s="30">
        <v>3.1</v>
      </c>
      <c r="V15" s="30">
        <v>2.95</v>
      </c>
      <c r="W15" s="30">
        <v>3.1</v>
      </c>
      <c r="X15" s="30"/>
      <c r="Y15" s="30">
        <v>0.95000000000000007</v>
      </c>
      <c r="Z15" s="31">
        <v>0.97</v>
      </c>
      <c r="AA15" s="32"/>
    </row>
    <row r="16" spans="1:28" s="25" customFormat="1" ht="9.75" customHeight="1" x14ac:dyDescent="0.2">
      <c r="A16" s="28"/>
      <c r="B16" s="29">
        <v>2014</v>
      </c>
      <c r="C16" s="30">
        <v>93</v>
      </c>
      <c r="D16" s="30">
        <v>99</v>
      </c>
      <c r="E16" s="30">
        <v>93.5</v>
      </c>
      <c r="F16" s="30">
        <v>80.400000000000006</v>
      </c>
      <c r="G16" s="30">
        <v>79.100000000000009</v>
      </c>
      <c r="H16" s="30">
        <v>71.2</v>
      </c>
      <c r="I16" s="30">
        <v>87.800000000000011</v>
      </c>
      <c r="J16" s="30"/>
      <c r="K16" s="30"/>
      <c r="L16" s="30">
        <v>45.050000000000004</v>
      </c>
      <c r="M16" s="30">
        <v>69.600000000000009</v>
      </c>
      <c r="N16" s="30">
        <v>102.4</v>
      </c>
      <c r="O16" s="30"/>
      <c r="P16" s="30">
        <v>4.3500000000000005</v>
      </c>
      <c r="Q16" s="30">
        <v>4.4000000000000004</v>
      </c>
      <c r="R16" s="30">
        <v>4.2</v>
      </c>
      <c r="S16" s="30">
        <v>4.2</v>
      </c>
      <c r="T16" s="30">
        <v>4.55</v>
      </c>
      <c r="U16" s="30">
        <v>4.4000000000000004</v>
      </c>
      <c r="V16" s="30">
        <v>4.05</v>
      </c>
      <c r="W16" s="30">
        <v>4.2</v>
      </c>
      <c r="X16" s="30"/>
      <c r="Y16" s="30">
        <v>1.9000000000000001</v>
      </c>
      <c r="Z16" s="31">
        <v>0.90500000000000003</v>
      </c>
      <c r="AA16" s="32"/>
    </row>
    <row r="17" spans="1:27" s="25" customFormat="1" ht="9.75" customHeight="1" x14ac:dyDescent="0.2">
      <c r="A17" s="28"/>
      <c r="B17" s="29">
        <v>2015</v>
      </c>
      <c r="C17" s="30">
        <v>48.800000000000004</v>
      </c>
      <c r="D17" s="30">
        <v>52.35</v>
      </c>
      <c r="E17" s="30">
        <v>57.75</v>
      </c>
      <c r="F17" s="30">
        <v>46.1</v>
      </c>
      <c r="G17" s="30">
        <v>44.800000000000004</v>
      </c>
      <c r="H17" s="30">
        <v>39.550000000000004</v>
      </c>
      <c r="I17" s="30">
        <v>51.45</v>
      </c>
      <c r="J17" s="30"/>
      <c r="K17" s="30"/>
      <c r="L17" s="30">
        <v>6.6000000000000005</v>
      </c>
      <c r="M17" s="30">
        <v>36.5</v>
      </c>
      <c r="N17" s="30">
        <v>60.300000000000004</v>
      </c>
      <c r="O17" s="30"/>
      <c r="P17" s="30">
        <v>2.6</v>
      </c>
      <c r="Q17" s="30">
        <v>2.8000000000000003</v>
      </c>
      <c r="R17" s="30">
        <v>2.6</v>
      </c>
      <c r="S17" s="30">
        <v>2.6</v>
      </c>
      <c r="T17" s="30">
        <v>3</v>
      </c>
      <c r="U17" s="30">
        <v>2.7</v>
      </c>
      <c r="V17" s="30">
        <v>2</v>
      </c>
      <c r="W17" s="30">
        <v>2.1</v>
      </c>
      <c r="X17" s="30"/>
      <c r="Y17" s="30">
        <v>1.1000000000000001</v>
      </c>
      <c r="Z17" s="31">
        <v>0.78500000000000003</v>
      </c>
      <c r="AA17" s="32"/>
    </row>
    <row r="18" spans="1:27" s="25" customFormat="1" ht="9.75" customHeight="1" x14ac:dyDescent="0.2">
      <c r="A18" s="28"/>
      <c r="B18" s="29">
        <v>2016</v>
      </c>
      <c r="C18" s="30">
        <v>43.300000000000004</v>
      </c>
      <c r="D18" s="30">
        <v>43.550000000000004</v>
      </c>
      <c r="E18" s="30">
        <v>53.900000000000006</v>
      </c>
      <c r="F18" s="30">
        <v>40.450000000000003</v>
      </c>
      <c r="G18" s="30">
        <v>39.150000000000006</v>
      </c>
      <c r="H18" s="30">
        <v>33.35</v>
      </c>
      <c r="I18" s="30">
        <v>49.1</v>
      </c>
      <c r="J18" s="30"/>
      <c r="K18" s="30"/>
      <c r="L18" s="30">
        <v>13.15</v>
      </c>
      <c r="M18" s="30">
        <v>34.35</v>
      </c>
      <c r="N18" s="30">
        <v>56.150000000000006</v>
      </c>
      <c r="O18" s="30"/>
      <c r="P18" s="30">
        <v>2.5</v>
      </c>
      <c r="Q18" s="30">
        <v>2.1</v>
      </c>
      <c r="R18" s="30">
        <v>1.9000000000000001</v>
      </c>
      <c r="S18" s="30">
        <v>1.9000000000000001</v>
      </c>
      <c r="T18" s="30">
        <v>2.3000000000000003</v>
      </c>
      <c r="U18" s="30">
        <v>2.2000000000000002</v>
      </c>
      <c r="V18" s="30">
        <v>1.55</v>
      </c>
      <c r="W18" s="30">
        <v>1.6500000000000001</v>
      </c>
      <c r="X18" s="30"/>
      <c r="Y18" s="30">
        <v>1.4500000000000002</v>
      </c>
      <c r="Z18" s="31">
        <v>0.755</v>
      </c>
      <c r="AA18" s="32"/>
    </row>
    <row r="19" spans="1:27" s="25" customFormat="1" ht="9.75" customHeight="1" x14ac:dyDescent="0.2">
      <c r="A19" s="28"/>
      <c r="B19" s="29">
        <v>2017</v>
      </c>
      <c r="C19" s="30">
        <v>50.900000000000006</v>
      </c>
      <c r="D19" s="30">
        <v>54.25</v>
      </c>
      <c r="E19" s="30">
        <v>62.85</v>
      </c>
      <c r="F19" s="30">
        <v>52</v>
      </c>
      <c r="G19" s="30">
        <v>50.7</v>
      </c>
      <c r="H19" s="30">
        <v>45.2</v>
      </c>
      <c r="I19" s="30">
        <v>59.85</v>
      </c>
      <c r="J19" s="30"/>
      <c r="K19" s="30"/>
      <c r="L19" s="30">
        <v>28.900000000000002</v>
      </c>
      <c r="M19" s="30">
        <v>44.6</v>
      </c>
      <c r="N19" s="30">
        <v>66.850000000000009</v>
      </c>
      <c r="O19" s="30"/>
      <c r="P19" s="30">
        <v>3</v>
      </c>
      <c r="Q19" s="30">
        <v>2.4000000000000004</v>
      </c>
      <c r="R19" s="30">
        <v>2.2000000000000002</v>
      </c>
      <c r="S19" s="30">
        <v>2.2000000000000002</v>
      </c>
      <c r="T19" s="30">
        <v>2.85</v>
      </c>
      <c r="U19" s="30">
        <v>2.4000000000000004</v>
      </c>
      <c r="V19" s="30">
        <v>1.8</v>
      </c>
      <c r="W19" s="30">
        <v>1.9500000000000002</v>
      </c>
      <c r="X19" s="30"/>
      <c r="Y19" s="30">
        <v>1.6</v>
      </c>
      <c r="Z19" s="31">
        <v>0.77</v>
      </c>
      <c r="AA19" s="32"/>
    </row>
    <row r="20" spans="1:27" s="25" customFormat="1" ht="9.75" customHeight="1" x14ac:dyDescent="0.2">
      <c r="A20" s="28"/>
      <c r="B20" s="29">
        <v>2018</v>
      </c>
      <c r="C20" s="30">
        <v>64.95</v>
      </c>
      <c r="D20" s="30">
        <v>71.05</v>
      </c>
      <c r="E20" s="30">
        <v>69.650000000000006</v>
      </c>
      <c r="F20" s="30">
        <v>51.25</v>
      </c>
      <c r="G20" s="30">
        <v>49.95</v>
      </c>
      <c r="H20" s="30">
        <v>40</v>
      </c>
      <c r="I20" s="30">
        <v>70.2</v>
      </c>
      <c r="J20" s="30"/>
      <c r="K20" s="30"/>
      <c r="L20" s="30">
        <v>27.55</v>
      </c>
      <c r="M20" s="30">
        <v>32.800000000000004</v>
      </c>
      <c r="N20" s="30">
        <v>79.2</v>
      </c>
      <c r="O20" s="30"/>
      <c r="P20" s="30">
        <v>3.0500000000000003</v>
      </c>
      <c r="Q20" s="30">
        <v>1.55</v>
      </c>
      <c r="R20" s="30">
        <v>1.35</v>
      </c>
      <c r="S20" s="30">
        <v>1.35</v>
      </c>
      <c r="T20" s="30">
        <v>3</v>
      </c>
      <c r="U20" s="30">
        <v>1.6</v>
      </c>
      <c r="V20" s="30">
        <v>1.2000000000000002</v>
      </c>
      <c r="W20" s="30">
        <v>1.4000000000000001</v>
      </c>
      <c r="X20" s="30"/>
      <c r="Y20" s="30">
        <v>2.25</v>
      </c>
      <c r="Z20" s="31">
        <v>0.77</v>
      </c>
      <c r="AA20" s="32"/>
    </row>
    <row r="21" spans="1:27" s="25" customFormat="1" ht="9.75" customHeight="1" x14ac:dyDescent="0.2">
      <c r="A21" s="28"/>
      <c r="B21" s="29">
        <v>2019</v>
      </c>
      <c r="C21" s="30">
        <v>57</v>
      </c>
      <c r="D21" s="30">
        <v>64.350000000000009</v>
      </c>
      <c r="E21" s="30">
        <v>69</v>
      </c>
      <c r="F21" s="30">
        <v>60</v>
      </c>
      <c r="G21" s="30">
        <v>58.7</v>
      </c>
      <c r="H21" s="30">
        <v>54.800000000000004</v>
      </c>
      <c r="I21" s="30">
        <v>68</v>
      </c>
      <c r="J21" s="30"/>
      <c r="K21" s="30"/>
      <c r="L21" s="30">
        <v>17.400000000000002</v>
      </c>
      <c r="M21" s="30">
        <v>23.55</v>
      </c>
      <c r="N21" s="30">
        <v>70.3</v>
      </c>
      <c r="O21" s="30"/>
      <c r="P21" s="30">
        <v>2.5500000000000003</v>
      </c>
      <c r="Q21" s="30">
        <v>1.6</v>
      </c>
      <c r="R21" s="30">
        <v>1.4000000000000001</v>
      </c>
      <c r="S21" s="30">
        <v>1.4000000000000001</v>
      </c>
      <c r="T21" s="30">
        <v>2.75</v>
      </c>
      <c r="U21" s="30">
        <v>1.75</v>
      </c>
      <c r="V21" s="30">
        <v>1</v>
      </c>
      <c r="W21" s="30">
        <v>1.1500000000000001</v>
      </c>
      <c r="X21" s="30"/>
      <c r="Y21" s="30">
        <v>2</v>
      </c>
      <c r="Z21" s="31">
        <v>0.755</v>
      </c>
      <c r="AA21" s="32"/>
    </row>
    <row r="22" spans="1:27" s="25" customFormat="1" ht="9.75" customHeight="1" x14ac:dyDescent="0.2">
      <c r="A22" s="28"/>
      <c r="B22" s="29">
        <v>2020</v>
      </c>
      <c r="C22" s="30">
        <v>39.25</v>
      </c>
      <c r="D22" s="30">
        <v>41.75</v>
      </c>
      <c r="E22" s="30">
        <v>45</v>
      </c>
      <c r="F22" s="30">
        <v>36.5</v>
      </c>
      <c r="G22" s="30">
        <v>35.4</v>
      </c>
      <c r="H22" s="30">
        <v>30.700000000000003</v>
      </c>
      <c r="I22" s="30">
        <v>43.75</v>
      </c>
      <c r="J22" s="30"/>
      <c r="K22" s="30"/>
      <c r="L22" s="30">
        <v>16.400000000000002</v>
      </c>
      <c r="M22" s="30">
        <v>22.150000000000002</v>
      </c>
      <c r="N22" s="30">
        <v>49.150000000000006</v>
      </c>
      <c r="O22" s="30"/>
      <c r="P22" s="30">
        <v>2.0500000000000003</v>
      </c>
      <c r="Q22" s="30">
        <v>2.25</v>
      </c>
      <c r="R22" s="30">
        <v>2.0500000000000003</v>
      </c>
      <c r="S22" s="30">
        <v>2.0500000000000003</v>
      </c>
      <c r="T22" s="30">
        <v>2.3000000000000003</v>
      </c>
      <c r="U22" s="30">
        <v>2.4500000000000002</v>
      </c>
      <c r="V22" s="30">
        <v>2.0500000000000003</v>
      </c>
      <c r="W22" s="30">
        <v>2.2000000000000002</v>
      </c>
      <c r="X22" s="30"/>
      <c r="Y22" s="30">
        <v>0.75</v>
      </c>
      <c r="Z22" s="31">
        <v>0.745</v>
      </c>
      <c r="AA22" s="32"/>
    </row>
    <row r="23" spans="1:27" s="25" customFormat="1" ht="9.75" customHeight="1" x14ac:dyDescent="0.2">
      <c r="A23" s="28"/>
      <c r="B23" s="29">
        <v>2021</v>
      </c>
      <c r="C23" s="30">
        <v>68</v>
      </c>
      <c r="D23" s="30">
        <v>70.7</v>
      </c>
      <c r="E23" s="30">
        <v>80.350000000000009</v>
      </c>
      <c r="F23" s="30">
        <v>69.400000000000006</v>
      </c>
      <c r="G23" s="30">
        <v>68.850000000000009</v>
      </c>
      <c r="H23" s="30">
        <v>63.150000000000006</v>
      </c>
      <c r="I23" s="30">
        <v>77.75</v>
      </c>
      <c r="J23" s="30"/>
      <c r="K23" s="30"/>
      <c r="L23" s="30">
        <v>43.1</v>
      </c>
      <c r="M23" s="30">
        <v>51.150000000000006</v>
      </c>
      <c r="N23" s="30">
        <v>85.5</v>
      </c>
      <c r="O23" s="30"/>
      <c r="P23" s="30">
        <v>3.9000000000000004</v>
      </c>
      <c r="Q23" s="30">
        <v>3.5500000000000003</v>
      </c>
      <c r="R23" s="30">
        <v>3.35</v>
      </c>
      <c r="S23" s="30">
        <v>3.35</v>
      </c>
      <c r="T23" s="30">
        <v>3.9000000000000004</v>
      </c>
      <c r="U23" s="30">
        <v>3.95</v>
      </c>
      <c r="V23" s="30">
        <v>3.3000000000000003</v>
      </c>
      <c r="W23" s="30">
        <v>3.45</v>
      </c>
      <c r="X23" s="30"/>
      <c r="Y23" s="30">
        <v>3.4000000000000004</v>
      </c>
      <c r="Z23" s="31">
        <v>0.8</v>
      </c>
      <c r="AA23" s="32"/>
    </row>
    <row r="24" spans="1:27" s="25" customFormat="1" ht="9.75" customHeight="1" x14ac:dyDescent="0.2">
      <c r="A24" s="28"/>
      <c r="B24" s="29" t="s">
        <v>79</v>
      </c>
      <c r="C24" s="30">
        <v>101.05000000000001</v>
      </c>
      <c r="D24" s="30">
        <v>105.55000000000001</v>
      </c>
      <c r="E24" s="30">
        <v>126.30000000000001</v>
      </c>
      <c r="F24" s="30">
        <v>111.2</v>
      </c>
      <c r="G24" s="30">
        <v>111</v>
      </c>
      <c r="H24" s="30">
        <v>104.65</v>
      </c>
      <c r="I24" s="30">
        <v>120.45</v>
      </c>
      <c r="J24" s="30"/>
      <c r="K24" s="30"/>
      <c r="L24" s="30">
        <v>56</v>
      </c>
      <c r="M24" s="30">
        <v>69.05</v>
      </c>
      <c r="N24" s="30">
        <v>129.6</v>
      </c>
      <c r="O24" s="30"/>
      <c r="P24" s="30">
        <v>5.95</v>
      </c>
      <c r="Q24" s="30">
        <v>5.45</v>
      </c>
      <c r="R24" s="30">
        <v>5.25</v>
      </c>
      <c r="S24" s="30">
        <v>5.25</v>
      </c>
      <c r="T24" s="30">
        <v>6.2</v>
      </c>
      <c r="U24" s="30">
        <v>6</v>
      </c>
      <c r="V24" s="30">
        <v>5.25</v>
      </c>
      <c r="W24" s="30">
        <v>5.4</v>
      </c>
      <c r="X24" s="30"/>
      <c r="Y24" s="30">
        <v>6.3500000000000005</v>
      </c>
      <c r="Z24" s="31">
        <v>0.78500000000000003</v>
      </c>
      <c r="AA24" s="32"/>
    </row>
    <row r="25" spans="1:27" s="25" customFormat="1" ht="15" customHeight="1" x14ac:dyDescent="0.2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2">
      <c r="A26" s="28"/>
      <c r="B26" s="29" t="s">
        <v>79</v>
      </c>
      <c r="C26" s="33">
        <v>103.16666666666667</v>
      </c>
      <c r="D26" s="33">
        <v>107.5</v>
      </c>
      <c r="E26" s="33">
        <v>129.42042735042733</v>
      </c>
      <c r="F26" s="33">
        <v>114.36495726495725</v>
      </c>
      <c r="G26" s="33">
        <v>111.96666666666665</v>
      </c>
      <c r="H26" s="33">
        <v>106.09508547008546</v>
      </c>
      <c r="I26" s="33">
        <v>126.03435897435895</v>
      </c>
      <c r="J26" s="33"/>
      <c r="K26" s="33">
        <v>20.397606837606837</v>
      </c>
      <c r="L26" s="33">
        <v>53.081709401709396</v>
      </c>
      <c r="M26" s="33">
        <v>66.420085470085468</v>
      </c>
      <c r="N26" s="33">
        <v>128.73247863247863</v>
      </c>
      <c r="O26" s="33"/>
      <c r="P26" s="33">
        <v>6.3833333333333329</v>
      </c>
      <c r="Q26" s="33">
        <v>6.186752136752137</v>
      </c>
      <c r="R26" s="33">
        <v>5.9867521367521368</v>
      </c>
      <c r="S26" s="33">
        <v>5.9867521367521368</v>
      </c>
      <c r="T26" s="33">
        <v>6.7277777777777779</v>
      </c>
      <c r="U26" s="33">
        <v>6.5867521367521373</v>
      </c>
      <c r="V26" s="33">
        <v>5.7567521367521373</v>
      </c>
      <c r="W26" s="33">
        <v>6.0367521367521375</v>
      </c>
      <c r="X26" s="33"/>
      <c r="Y26" s="36">
        <v>0</v>
      </c>
      <c r="Z26" s="37">
        <v>0.78166666666666662</v>
      </c>
      <c r="AA26" s="32"/>
    </row>
    <row r="27" spans="1:27" s="25" customFormat="1" ht="9.75" customHeight="1" x14ac:dyDescent="0.2">
      <c r="A27" s="28"/>
      <c r="B27" s="29">
        <v>2023</v>
      </c>
      <c r="C27" s="33">
        <v>89.75</v>
      </c>
      <c r="D27" s="33">
        <v>93.02</v>
      </c>
      <c r="E27" s="33">
        <v>109.39162393162394</v>
      </c>
      <c r="F27" s="33">
        <v>96.548413461538459</v>
      </c>
      <c r="G27" s="33">
        <v>95.748547008547007</v>
      </c>
      <c r="H27" s="33">
        <v>88.326175213675228</v>
      </c>
      <c r="I27" s="33">
        <v>106.47837606837606</v>
      </c>
      <c r="J27" s="33"/>
      <c r="K27" s="33">
        <v>15.705723958333335</v>
      </c>
      <c r="L27" s="33">
        <v>46.755149572649579</v>
      </c>
      <c r="M27" s="33">
        <v>60.514145299145298</v>
      </c>
      <c r="N27" s="33">
        <v>112.32829059829059</v>
      </c>
      <c r="O27" s="33"/>
      <c r="P27" s="33">
        <v>4.95</v>
      </c>
      <c r="Q27" s="33">
        <v>4.7622083333333336</v>
      </c>
      <c r="R27" s="33">
        <v>4.5568750000000007</v>
      </c>
      <c r="S27" s="33">
        <v>4.5568750000000007</v>
      </c>
      <c r="T27" s="33">
        <v>5.2281666666666657</v>
      </c>
      <c r="U27" s="33">
        <v>5.0188750000000004</v>
      </c>
      <c r="V27" s="33">
        <v>4.3783750000000001</v>
      </c>
      <c r="W27" s="33">
        <v>4.6603750000000002</v>
      </c>
      <c r="X27" s="33"/>
      <c r="Y27" s="36">
        <v>2.6666666666666665</v>
      </c>
      <c r="Z27" s="37">
        <v>0.79</v>
      </c>
      <c r="AA27" s="32"/>
    </row>
    <row r="28" spans="1:27" s="25" customFormat="1" ht="9.75" customHeight="1" x14ac:dyDescent="0.2">
      <c r="A28" s="28"/>
      <c r="B28" s="29">
        <v>2024</v>
      </c>
      <c r="C28" s="33">
        <v>82.05040000000001</v>
      </c>
      <c r="D28" s="33">
        <v>85.257466666666673</v>
      </c>
      <c r="E28" s="33">
        <v>97.959914529914542</v>
      </c>
      <c r="F28" s="33">
        <v>86.480674839743585</v>
      </c>
      <c r="G28" s="33">
        <v>85.733844017094</v>
      </c>
      <c r="H28" s="33">
        <v>78.835600427350428</v>
      </c>
      <c r="I28" s="33">
        <v>95.365935470085461</v>
      </c>
      <c r="J28" s="33"/>
      <c r="K28" s="33">
        <v>13.948754208333334</v>
      </c>
      <c r="L28" s="33">
        <v>42.721465811965821</v>
      </c>
      <c r="M28" s="33">
        <v>55.813290598290585</v>
      </c>
      <c r="N28" s="33">
        <v>102.58691452991452</v>
      </c>
      <c r="O28" s="33"/>
      <c r="P28" s="33">
        <v>4.4412399999999996</v>
      </c>
      <c r="Q28" s="33">
        <v>4.2701583333333337</v>
      </c>
      <c r="R28" s="33">
        <v>4.0600338888888894</v>
      </c>
      <c r="S28" s="33">
        <v>4.0600338888888894</v>
      </c>
      <c r="T28" s="33">
        <v>4.6377250000000005</v>
      </c>
      <c r="U28" s="33">
        <v>4.5328138888888896</v>
      </c>
      <c r="V28" s="33">
        <v>3.9167483333333331</v>
      </c>
      <c r="W28" s="33">
        <v>4.2007883333333336</v>
      </c>
      <c r="X28" s="33"/>
      <c r="Y28" s="36">
        <v>2.3333333333333335</v>
      </c>
      <c r="Z28" s="37">
        <v>0.79333333333333333</v>
      </c>
      <c r="AA28" s="32"/>
    </row>
    <row r="29" spans="1:27" s="25" customFormat="1" ht="9.75" customHeight="1" x14ac:dyDescent="0.2">
      <c r="A29" s="28"/>
      <c r="B29" s="29">
        <v>2025</v>
      </c>
      <c r="C29" s="33">
        <v>77.14485333333333</v>
      </c>
      <c r="D29" s="33">
        <v>80.289394666666666</v>
      </c>
      <c r="E29" s="33">
        <v>91.646051282051289</v>
      </c>
      <c r="F29" s="33">
        <v>80.418354054487182</v>
      </c>
      <c r="G29" s="33">
        <v>79.719268589743592</v>
      </c>
      <c r="H29" s="33">
        <v>73.186231410256411</v>
      </c>
      <c r="I29" s="33">
        <v>89.22739571794871</v>
      </c>
      <c r="J29" s="33"/>
      <c r="K29" s="33">
        <v>12.721989125833332</v>
      </c>
      <c r="L29" s="33">
        <v>39.754253846153851</v>
      </c>
      <c r="M29" s="33">
        <v>52.383025641025633</v>
      </c>
      <c r="N29" s="33">
        <v>96.363724615384612</v>
      </c>
      <c r="O29" s="33"/>
      <c r="P29" s="33">
        <v>4.1590245333333336</v>
      </c>
      <c r="Q29" s="33">
        <v>3.8822941666666662</v>
      </c>
      <c r="R29" s="33">
        <v>3.6679672333333326</v>
      </c>
      <c r="S29" s="33">
        <v>3.6679672333333326</v>
      </c>
      <c r="T29" s="33">
        <v>4.2568788333333325</v>
      </c>
      <c r="U29" s="33">
        <v>4.1502028333333323</v>
      </c>
      <c r="V29" s="33">
        <v>3.5474159666666663</v>
      </c>
      <c r="W29" s="33">
        <v>3.8285367666666659</v>
      </c>
      <c r="X29" s="33"/>
      <c r="Y29" s="36">
        <v>2</v>
      </c>
      <c r="Z29" s="37">
        <v>0.79333333333333333</v>
      </c>
      <c r="AA29" s="32"/>
    </row>
    <row r="30" spans="1:27" s="25" customFormat="1" ht="9.75" customHeight="1" x14ac:dyDescent="0.2">
      <c r="A30" s="28"/>
      <c r="B30" s="29">
        <v>2026</v>
      </c>
      <c r="C30" s="33">
        <v>78.690083733333339</v>
      </c>
      <c r="D30" s="33">
        <v>81.89584922666667</v>
      </c>
      <c r="E30" s="33">
        <v>93.480038974358976</v>
      </c>
      <c r="F30" s="33">
        <v>82.02618780224357</v>
      </c>
      <c r="G30" s="33">
        <v>81.315787294871782</v>
      </c>
      <c r="H30" s="33">
        <v>74.657156038461537</v>
      </c>
      <c r="I30" s="33">
        <v>91.014876965641022</v>
      </c>
      <c r="J30" s="33"/>
      <c r="K30" s="33">
        <v>12.983162241683333</v>
      </c>
      <c r="L30" s="33">
        <v>40.552005589743594</v>
      </c>
      <c r="M30" s="33">
        <v>53.432019487179481</v>
      </c>
      <c r="N30" s="33">
        <v>98.292732441025635</v>
      </c>
      <c r="O30" s="33"/>
      <c r="P30" s="33">
        <v>4.2420716906666671</v>
      </c>
      <c r="Q30" s="33">
        <v>3.9598067166666664</v>
      </c>
      <c r="R30" s="33">
        <v>3.7411932446666665</v>
      </c>
      <c r="S30" s="33">
        <v>3.7411932446666665</v>
      </c>
      <c r="T30" s="33">
        <v>4.3415497433333332</v>
      </c>
      <c r="U30" s="33">
        <v>4.2330735566666666</v>
      </c>
      <c r="V30" s="33">
        <v>3.6217309526666668</v>
      </c>
      <c r="W30" s="33">
        <v>3.9049741686666661</v>
      </c>
      <c r="X30" s="33"/>
      <c r="Y30" s="36">
        <v>2</v>
      </c>
      <c r="Z30" s="37">
        <v>0.79333333333333333</v>
      </c>
      <c r="AA30" s="32"/>
    </row>
    <row r="31" spans="1:27" s="25" customFormat="1" ht="9.75" customHeight="1" x14ac:dyDescent="0.2">
      <c r="A31" s="28"/>
      <c r="B31" s="29">
        <v>2027</v>
      </c>
      <c r="C31" s="33">
        <v>80.262552074666672</v>
      </c>
      <c r="D31" s="33">
        <v>83.533566211200011</v>
      </c>
      <c r="E31" s="33">
        <v>95.348506420512834</v>
      </c>
      <c r="F31" s="33">
        <v>83.662111558288458</v>
      </c>
      <c r="G31" s="33">
        <v>82.940169707435885</v>
      </c>
      <c r="H31" s="33">
        <v>76.157499159230781</v>
      </c>
      <c r="I31" s="33">
        <v>92.832841171620501</v>
      </c>
      <c r="J31" s="33"/>
      <c r="K31" s="33">
        <v>13.244358819850333</v>
      </c>
      <c r="L31" s="33">
        <v>41.360179034871798</v>
      </c>
      <c r="M31" s="33">
        <v>54.501326543589748</v>
      </c>
      <c r="N31" s="33">
        <v>100.25725375651284</v>
      </c>
      <c r="O31" s="33"/>
      <c r="P31" s="33">
        <v>4.3262464578133333</v>
      </c>
      <c r="Q31" s="33">
        <v>4.0383361843333327</v>
      </c>
      <c r="R31" s="33">
        <v>3.8153504428933327</v>
      </c>
      <c r="S31" s="33">
        <v>3.8153504428933327</v>
      </c>
      <c r="T31" s="33">
        <v>4.4273807382000001</v>
      </c>
      <c r="U31" s="33">
        <v>4.3170683611333329</v>
      </c>
      <c r="V31" s="33">
        <v>3.6919989050533331</v>
      </c>
      <c r="W31" s="33">
        <v>3.9824069853733328</v>
      </c>
      <c r="X31" s="33"/>
      <c r="Y31" s="36">
        <v>2</v>
      </c>
      <c r="Z31" s="37">
        <v>0.79333333333333333</v>
      </c>
      <c r="AA31" s="32"/>
    </row>
    <row r="32" spans="1:27" s="25" customFormat="1" ht="9.75" customHeight="1" x14ac:dyDescent="0.2">
      <c r="A32" s="28"/>
      <c r="B32" s="29">
        <v>2028</v>
      </c>
      <c r="C32" s="33">
        <v>81.869336449493332</v>
      </c>
      <c r="D32" s="33">
        <v>85.206304202090664</v>
      </c>
      <c r="E32" s="33">
        <v>97.258609882256408</v>
      </c>
      <c r="F32" s="33">
        <v>85.336553789454229</v>
      </c>
      <c r="G32" s="33">
        <v>84.602839768251272</v>
      </c>
      <c r="H32" s="33">
        <v>77.687649142415395</v>
      </c>
      <c r="I32" s="33">
        <v>94.688431328386272</v>
      </c>
      <c r="J32" s="33"/>
      <c r="K32" s="33">
        <v>13.518979329580674</v>
      </c>
      <c r="L32" s="33">
        <v>42.188982615569238</v>
      </c>
      <c r="M32" s="33">
        <v>55.591219741128207</v>
      </c>
      <c r="N32" s="33">
        <v>102.2611321649764</v>
      </c>
      <c r="O32" s="33"/>
      <c r="P32" s="33">
        <v>4.4149047203029328</v>
      </c>
      <c r="Q32" s="33">
        <v>4.1212362413533326</v>
      </c>
      <c r="R32" s="33">
        <v>3.8937907850845326</v>
      </c>
      <c r="S32" s="33">
        <v>3.8937907850845326</v>
      </c>
      <c r="T32" s="33">
        <v>4.5177283529640002</v>
      </c>
      <c r="U32" s="33">
        <v>4.4055430616893325</v>
      </c>
      <c r="V32" s="33">
        <v>3.7715722164877334</v>
      </c>
      <c r="W32" s="33">
        <v>4.0641884584141339</v>
      </c>
      <c r="X32" s="33"/>
      <c r="Y32" s="36">
        <v>2</v>
      </c>
      <c r="Z32" s="37">
        <v>0.79333333333333333</v>
      </c>
      <c r="AA32" s="32"/>
    </row>
    <row r="33" spans="1:27" s="25" customFormat="1" ht="9.75" customHeight="1" x14ac:dyDescent="0.2">
      <c r="A33" s="28"/>
      <c r="B33" s="29">
        <v>2029</v>
      </c>
      <c r="C33" s="33">
        <v>83.507523178483197</v>
      </c>
      <c r="D33" s="33">
        <v>86.91116361946581</v>
      </c>
      <c r="E33" s="33">
        <v>99.204182079901543</v>
      </c>
      <c r="F33" s="33">
        <v>87.039951531909992</v>
      </c>
      <c r="G33" s="33">
        <v>86.294229896949631</v>
      </c>
      <c r="H33" s="33">
        <v>79.248002125263696</v>
      </c>
      <c r="I33" s="33">
        <v>96.58546662162064</v>
      </c>
      <c r="J33" s="33"/>
      <c r="K33" s="33">
        <v>13.790425582838955</v>
      </c>
      <c r="L33" s="33">
        <v>43.035295601213953</v>
      </c>
      <c r="M33" s="33">
        <v>56.70531080261744</v>
      </c>
      <c r="N33" s="33">
        <v>104.31155480827594</v>
      </c>
      <c r="O33" s="33"/>
      <c r="P33" s="33">
        <v>4.5014028147089924</v>
      </c>
      <c r="Q33" s="33">
        <v>4.2018609661804005</v>
      </c>
      <c r="R33" s="33">
        <v>3.9698666007862244</v>
      </c>
      <c r="S33" s="33">
        <v>3.9698666007862244</v>
      </c>
      <c r="T33" s="33">
        <v>4.6059495866899463</v>
      </c>
      <c r="U33" s="33">
        <v>4.49185392292312</v>
      </c>
      <c r="V33" s="33">
        <v>3.8488036608174885</v>
      </c>
      <c r="W33" s="33">
        <v>4.1436722275824165</v>
      </c>
      <c r="X33" s="33"/>
      <c r="Y33" s="36">
        <v>2</v>
      </c>
      <c r="Z33" s="37">
        <v>0.79333333333333333</v>
      </c>
      <c r="AA33" s="32"/>
    </row>
    <row r="34" spans="1:27" s="25" customFormat="1" ht="9.75" customHeight="1" x14ac:dyDescent="0.2">
      <c r="A34" s="28"/>
      <c r="B34" s="29">
        <v>2030</v>
      </c>
      <c r="C34" s="33">
        <v>85.177540308719543</v>
      </c>
      <c r="D34" s="33">
        <v>88.648586891855132</v>
      </c>
      <c r="E34" s="33">
        <v>101.18906572149957</v>
      </c>
      <c r="F34" s="33">
        <v>88.779417229214843</v>
      </c>
      <c r="G34" s="33">
        <v>88.02144782822198</v>
      </c>
      <c r="H34" s="33">
        <v>80.838962167768969</v>
      </c>
      <c r="I34" s="33">
        <v>98.517775954053079</v>
      </c>
      <c r="J34" s="33"/>
      <c r="K34" s="33">
        <v>14.075434094495733</v>
      </c>
      <c r="L34" s="33">
        <v>43.89600151323824</v>
      </c>
      <c r="M34" s="33">
        <v>57.837217018669783</v>
      </c>
      <c r="N34" s="33">
        <v>106.3957192377748</v>
      </c>
      <c r="O34" s="33"/>
      <c r="P34" s="33">
        <v>4.592430871003172</v>
      </c>
      <c r="Q34" s="33">
        <v>4.2868981855040085</v>
      </c>
      <c r="R34" s="33">
        <v>4.0502639328019487</v>
      </c>
      <c r="S34" s="33">
        <v>4.0502639328019487</v>
      </c>
      <c r="T34" s="33">
        <v>4.6987352450904121</v>
      </c>
      <c r="U34" s="33">
        <v>4.5826910013815825</v>
      </c>
      <c r="V34" s="33">
        <v>3.930379734033838</v>
      </c>
      <c r="W34" s="33">
        <v>4.2275456721340641</v>
      </c>
      <c r="X34" s="33"/>
      <c r="Y34" s="36">
        <v>2</v>
      </c>
      <c r="Z34" s="37">
        <v>0.79333333333333333</v>
      </c>
      <c r="AA34" s="32"/>
    </row>
    <row r="35" spans="1:27" s="25" customFormat="1" ht="9.75" customHeight="1" x14ac:dyDescent="0.2">
      <c r="A35" s="28"/>
      <c r="B35" s="29">
        <v>2031</v>
      </c>
      <c r="C35" s="33">
        <v>86.879824448227268</v>
      </c>
      <c r="D35" s="33">
        <v>90.422358629692226</v>
      </c>
      <c r="E35" s="33">
        <v>103.21044703592958</v>
      </c>
      <c r="F35" s="33">
        <v>90.552072240465804</v>
      </c>
      <c r="G35" s="33">
        <v>89.781610118119758</v>
      </c>
      <c r="H35" s="33">
        <v>82.460941411124352</v>
      </c>
      <c r="I35" s="33">
        <v>100.48586480646746</v>
      </c>
      <c r="J35" s="33"/>
      <c r="K35" s="33">
        <v>14.364076109718981</v>
      </c>
      <c r="L35" s="33">
        <v>44.771321543502999</v>
      </c>
      <c r="M35" s="33">
        <v>58.993894692376522</v>
      </c>
      <c r="N35" s="33">
        <v>108.52416695586362</v>
      </c>
      <c r="O35" s="33"/>
      <c r="P35" s="33">
        <v>4.6846794884232361</v>
      </c>
      <c r="Q35" s="33">
        <v>4.3730361492140881</v>
      </c>
      <c r="R35" s="33">
        <v>4.1316692114579876</v>
      </c>
      <c r="S35" s="33">
        <v>4.1316692114579876</v>
      </c>
      <c r="T35" s="33">
        <v>4.7927766166588874</v>
      </c>
      <c r="U35" s="33">
        <v>4.674744821409214</v>
      </c>
      <c r="V35" s="33">
        <v>4.0129873287145141</v>
      </c>
      <c r="W35" s="33">
        <v>4.3124965855767456</v>
      </c>
      <c r="X35" s="33"/>
      <c r="Y35" s="36">
        <v>2</v>
      </c>
      <c r="Z35" s="37">
        <v>0.79333333333333333</v>
      </c>
      <c r="AA35" s="32"/>
    </row>
    <row r="36" spans="1:27" s="25" customFormat="1" ht="9.75" customHeight="1" x14ac:dyDescent="0.2">
      <c r="A36" s="28"/>
      <c r="B36" s="29">
        <v>2032</v>
      </c>
      <c r="C36" s="33">
        <v>88.61742093719181</v>
      </c>
      <c r="D36" s="33">
        <v>92.230805802286071</v>
      </c>
      <c r="E36" s="33">
        <v>105.27465597664816</v>
      </c>
      <c r="F36" s="33">
        <v>92.363113685275124</v>
      </c>
      <c r="G36" s="33">
        <v>91.577242320482156</v>
      </c>
      <c r="H36" s="33">
        <v>84.11016023934684</v>
      </c>
      <c r="I36" s="33">
        <v>102.49558210259681</v>
      </c>
      <c r="J36" s="33"/>
      <c r="K36" s="33">
        <v>14.651357631913362</v>
      </c>
      <c r="L36" s="33">
        <v>45.66674797437306</v>
      </c>
      <c r="M36" s="33">
        <v>60.173772586224054</v>
      </c>
      <c r="N36" s="33">
        <v>110.69465029498089</v>
      </c>
      <c r="O36" s="33"/>
      <c r="P36" s="33">
        <v>4.7783730781917013</v>
      </c>
      <c r="Q36" s="33">
        <v>4.4604968721983695</v>
      </c>
      <c r="R36" s="33">
        <v>4.2143025956871467</v>
      </c>
      <c r="S36" s="33">
        <v>4.2143025956871467</v>
      </c>
      <c r="T36" s="33">
        <v>4.8886321489920652</v>
      </c>
      <c r="U36" s="33">
        <v>4.7682397178373979</v>
      </c>
      <c r="V36" s="33">
        <v>4.0932470752888044</v>
      </c>
      <c r="W36" s="33">
        <v>4.3987465172882807</v>
      </c>
      <c r="X36" s="33"/>
      <c r="Y36" s="36">
        <v>2</v>
      </c>
      <c r="Z36" s="37">
        <v>0.79333333333333333</v>
      </c>
      <c r="AA36" s="32"/>
    </row>
    <row r="37" spans="1:27" s="25" customFormat="1" ht="9.75" customHeight="1" x14ac:dyDescent="0.2">
      <c r="A37" s="28"/>
      <c r="B37" s="29">
        <v>2033</v>
      </c>
      <c r="C37" s="33">
        <v>90.389769355935641</v>
      </c>
      <c r="D37" s="33">
        <v>94.075421918331799</v>
      </c>
      <c r="E37" s="33">
        <v>107.38014909618113</v>
      </c>
      <c r="F37" s="33">
        <v>94.210375958980634</v>
      </c>
      <c r="G37" s="33">
        <v>93.408787166891798</v>
      </c>
      <c r="H37" s="33">
        <v>85.792363444133784</v>
      </c>
      <c r="I37" s="33">
        <v>104.54549374464875</v>
      </c>
      <c r="J37" s="33"/>
      <c r="K37" s="33">
        <v>14.944384784551628</v>
      </c>
      <c r="L37" s="33">
        <v>46.580082933860524</v>
      </c>
      <c r="M37" s="33">
        <v>61.377248037948533</v>
      </c>
      <c r="N37" s="33">
        <v>112.90854330088051</v>
      </c>
      <c r="O37" s="33"/>
      <c r="P37" s="33">
        <v>4.8739405397555355</v>
      </c>
      <c r="Q37" s="33">
        <v>4.5497068096423368</v>
      </c>
      <c r="R37" s="33">
        <v>4.2985886476008899</v>
      </c>
      <c r="S37" s="33">
        <v>4.2985886476008899</v>
      </c>
      <c r="T37" s="33">
        <v>4.986404791971907</v>
      </c>
      <c r="U37" s="33">
        <v>4.8636045121941462</v>
      </c>
      <c r="V37" s="33">
        <v>4.1751120167945803</v>
      </c>
      <c r="W37" s="33">
        <v>4.4867214476340465</v>
      </c>
      <c r="X37" s="33"/>
      <c r="Y37" s="36">
        <v>2</v>
      </c>
      <c r="Z37" s="37">
        <v>0.79333333333333333</v>
      </c>
      <c r="AA37" s="32"/>
    </row>
    <row r="38" spans="1:27" s="25" customFormat="1" ht="9.75" customHeight="1" x14ac:dyDescent="0.2">
      <c r="A38" s="28"/>
      <c r="B38" s="29">
        <v>2034</v>
      </c>
      <c r="C38" s="33">
        <v>92.197564743054357</v>
      </c>
      <c r="D38" s="33">
        <v>95.956930356698436</v>
      </c>
      <c r="E38" s="33">
        <v>109.52775207810475</v>
      </c>
      <c r="F38" s="33">
        <v>96.094583478160246</v>
      </c>
      <c r="G38" s="33">
        <v>95.276962910229642</v>
      </c>
      <c r="H38" s="33">
        <v>87.508210713016467</v>
      </c>
      <c r="I38" s="33">
        <v>106.63640361954172</v>
      </c>
      <c r="J38" s="33"/>
      <c r="K38" s="33">
        <v>15.243272480242661</v>
      </c>
      <c r="L38" s="33">
        <v>47.511684592537733</v>
      </c>
      <c r="M38" s="33">
        <v>62.604792998707502</v>
      </c>
      <c r="N38" s="33">
        <v>115.16671416689812</v>
      </c>
      <c r="O38" s="33"/>
      <c r="P38" s="33">
        <v>4.9714193505506463</v>
      </c>
      <c r="Q38" s="33">
        <v>4.6407009458351833</v>
      </c>
      <c r="R38" s="33">
        <v>4.3845604205529076</v>
      </c>
      <c r="S38" s="33">
        <v>4.3845604205529076</v>
      </c>
      <c r="T38" s="33">
        <v>5.0861328878113454</v>
      </c>
      <c r="U38" s="33">
        <v>4.9608766024380291</v>
      </c>
      <c r="V38" s="33">
        <v>4.2586142571304721</v>
      </c>
      <c r="W38" s="33">
        <v>4.5764558765867278</v>
      </c>
      <c r="X38" s="33"/>
      <c r="Y38" s="36">
        <v>2</v>
      </c>
      <c r="Z38" s="37">
        <v>0.79333333333333333</v>
      </c>
      <c r="AA38" s="32"/>
    </row>
    <row r="39" spans="1:27" s="25" customFormat="1" ht="9.75" customHeight="1" x14ac:dyDescent="0.2">
      <c r="A39" s="28"/>
      <c r="B39" s="29">
        <v>2035</v>
      </c>
      <c r="C39" s="33">
        <v>94.041516037915443</v>
      </c>
      <c r="D39" s="33">
        <v>97.87606896383241</v>
      </c>
      <c r="E39" s="33">
        <v>111.71830711966685</v>
      </c>
      <c r="F39" s="33">
        <v>98.016475147723455</v>
      </c>
      <c r="G39" s="33">
        <v>97.18250216843424</v>
      </c>
      <c r="H39" s="33">
        <v>89.258374927276805</v>
      </c>
      <c r="I39" s="33">
        <v>108.76913169193256</v>
      </c>
      <c r="J39" s="33"/>
      <c r="K39" s="33">
        <v>15.548137929847515</v>
      </c>
      <c r="L39" s="33">
        <v>48.461918284388489</v>
      </c>
      <c r="M39" s="33">
        <v>63.85688885868165</v>
      </c>
      <c r="N39" s="33">
        <v>117.47004845023608</v>
      </c>
      <c r="O39" s="33"/>
      <c r="P39" s="33">
        <v>5.0708477375616594</v>
      </c>
      <c r="Q39" s="33">
        <v>4.7335149647518868</v>
      </c>
      <c r="R39" s="33">
        <v>4.4722516289639653</v>
      </c>
      <c r="S39" s="33">
        <v>4.4722516289639653</v>
      </c>
      <c r="T39" s="33">
        <v>5.1878555455675723</v>
      </c>
      <c r="U39" s="33">
        <v>5.0600941344867891</v>
      </c>
      <c r="V39" s="33">
        <v>4.3437865422730813</v>
      </c>
      <c r="W39" s="33">
        <v>4.6679849941184628</v>
      </c>
      <c r="X39" s="33"/>
      <c r="Y39" s="36">
        <v>2</v>
      </c>
      <c r="Z39" s="37">
        <v>0.79333333333333333</v>
      </c>
      <c r="AA39" s="32"/>
    </row>
    <row r="40" spans="1:27" s="25" customFormat="1" ht="9.75" customHeight="1" x14ac:dyDescent="0.2">
      <c r="A40" s="28"/>
      <c r="B40" s="29">
        <v>2036</v>
      </c>
      <c r="C40" s="33">
        <v>95.922346358673749</v>
      </c>
      <c r="D40" s="33">
        <v>99.833590343109066</v>
      </c>
      <c r="E40" s="33">
        <v>113.95267326206019</v>
      </c>
      <c r="F40" s="33">
        <v>99.97680465067792</v>
      </c>
      <c r="G40" s="33">
        <v>99.126152211802932</v>
      </c>
      <c r="H40" s="33">
        <v>91.043542425822338</v>
      </c>
      <c r="I40" s="33">
        <v>110.94451432577121</v>
      </c>
      <c r="J40" s="33"/>
      <c r="K40" s="33">
        <v>15.859100688444466</v>
      </c>
      <c r="L40" s="33">
        <v>49.431156650076261</v>
      </c>
      <c r="M40" s="33">
        <v>65.134026635855278</v>
      </c>
      <c r="N40" s="33">
        <v>119.8194494192408</v>
      </c>
      <c r="O40" s="33"/>
      <c r="P40" s="33">
        <v>5.1722646923128925</v>
      </c>
      <c r="Q40" s="33">
        <v>4.8281852640469243</v>
      </c>
      <c r="R40" s="33">
        <v>4.5616966615432446</v>
      </c>
      <c r="S40" s="33">
        <v>4.5616966615432446</v>
      </c>
      <c r="T40" s="33">
        <v>5.2916126564789243</v>
      </c>
      <c r="U40" s="33">
        <v>5.1612960171765252</v>
      </c>
      <c r="V40" s="33">
        <v>4.4306622731185428</v>
      </c>
      <c r="W40" s="33">
        <v>4.7613446940008322</v>
      </c>
      <c r="X40" s="33"/>
      <c r="Y40" s="36">
        <v>2</v>
      </c>
      <c r="Z40" s="37">
        <v>0.79333333333333333</v>
      </c>
      <c r="AA40" s="32"/>
    </row>
    <row r="41" spans="1:27" s="25" customFormat="1" ht="15" customHeight="1" x14ac:dyDescent="0.2">
      <c r="A41" s="38"/>
      <c r="B41" s="15" t="s">
        <v>68</v>
      </c>
      <c r="C41" s="39" t="s">
        <v>80</v>
      </c>
      <c r="D41" s="40" t="s">
        <v>80</v>
      </c>
      <c r="E41" s="40" t="s">
        <v>80</v>
      </c>
      <c r="F41" s="40" t="s">
        <v>80</v>
      </c>
      <c r="G41" s="40" t="s">
        <v>80</v>
      </c>
      <c r="H41" s="40" t="s">
        <v>80</v>
      </c>
      <c r="I41" s="40" t="s">
        <v>80</v>
      </c>
      <c r="J41" s="40"/>
      <c r="K41" s="40" t="s">
        <v>80</v>
      </c>
      <c r="L41" s="40" t="s">
        <v>80</v>
      </c>
      <c r="M41" s="40" t="s">
        <v>80</v>
      </c>
      <c r="N41" s="40" t="s">
        <v>80</v>
      </c>
      <c r="O41" s="40"/>
      <c r="P41" s="40" t="s">
        <v>80</v>
      </c>
      <c r="Q41" s="40" t="s">
        <v>80</v>
      </c>
      <c r="R41" s="40" t="s">
        <v>80</v>
      </c>
      <c r="S41" s="40" t="s">
        <v>80</v>
      </c>
      <c r="T41" s="40" t="s">
        <v>80</v>
      </c>
      <c r="U41" s="40" t="s">
        <v>80</v>
      </c>
      <c r="V41" s="40" t="s">
        <v>80</v>
      </c>
      <c r="W41" s="40" t="s">
        <v>80</v>
      </c>
      <c r="X41" s="40"/>
      <c r="Y41" s="41">
        <v>2</v>
      </c>
      <c r="Z41" s="42">
        <v>0.79333333333333333</v>
      </c>
      <c r="AA41" s="43"/>
    </row>
    <row r="42" spans="1:27" s="50" customFormat="1" ht="9" customHeight="1" x14ac:dyDescent="0.2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5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5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7.8" x14ac:dyDescent="0.15">
      <c r="A45" s="51"/>
      <c r="B45" s="52" t="s">
        <v>57</v>
      </c>
      <c r="C45" s="67" t="s">
        <v>69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3"/>
    </row>
    <row r="46" spans="1:27" s="54" customFormat="1" ht="7.8" x14ac:dyDescent="0.15">
      <c r="A46" s="51"/>
      <c r="B46" s="52" t="s">
        <v>58</v>
      </c>
      <c r="C46" s="67" t="s">
        <v>70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53"/>
    </row>
    <row r="47" spans="1:27" s="54" customFormat="1" ht="7.8" x14ac:dyDescent="0.15">
      <c r="A47" s="51"/>
      <c r="B47" s="52" t="s">
        <v>59</v>
      </c>
      <c r="C47" s="67" t="s">
        <v>71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53"/>
    </row>
    <row r="48" spans="1:27" s="54" customFormat="1" ht="7.8" x14ac:dyDescent="0.15">
      <c r="A48" s="51"/>
      <c r="B48" s="52" t="s">
        <v>60</v>
      </c>
      <c r="C48" s="67" t="s">
        <v>72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/>
    </row>
    <row r="49" spans="1:27" s="54" customFormat="1" ht="7.8" x14ac:dyDescent="0.15">
      <c r="A49" s="51"/>
      <c r="B49" s="52" t="s">
        <v>61</v>
      </c>
      <c r="C49" s="67" t="s">
        <v>73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/>
    </row>
    <row r="50" spans="1:27" s="54" customFormat="1" ht="7.8" x14ac:dyDescent="0.15">
      <c r="A50" s="51"/>
      <c r="B50" s="52" t="s">
        <v>62</v>
      </c>
      <c r="C50" s="67" t="s">
        <v>74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/>
    </row>
    <row r="51" spans="1:27" s="54" customFormat="1" ht="7.8" x14ac:dyDescent="0.15">
      <c r="A51" s="51"/>
      <c r="B51" s="52" t="s">
        <v>63</v>
      </c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53"/>
    </row>
    <row r="52" spans="1:27" s="54" customFormat="1" ht="7.8" x14ac:dyDescent="0.15">
      <c r="A52" s="51"/>
      <c r="B52" s="52" t="s">
        <v>64</v>
      </c>
      <c r="C52" s="67" t="s">
        <v>76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3"/>
    </row>
    <row r="53" spans="1:27" s="50" customFormat="1" ht="9" customHeight="1" x14ac:dyDescent="0.25">
      <c r="A53" s="44"/>
      <c r="B53" s="52" t="s">
        <v>65</v>
      </c>
      <c r="C53" s="55" t="s">
        <v>77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49"/>
    </row>
    <row r="54" spans="1:27" s="50" customFormat="1" ht="9" customHeight="1" x14ac:dyDescent="0.2">
      <c r="A54" s="56"/>
      <c r="B54" s="52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7"/>
    </row>
    <row r="55" spans="1:27" s="54" customFormat="1" ht="12" customHeight="1" x14ac:dyDescent="0.15">
      <c r="A55" s="51"/>
      <c r="B55" s="5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53"/>
    </row>
    <row r="56" spans="1:27" s="54" customFormat="1" ht="8.25" customHeight="1" x14ac:dyDescent="0.15">
      <c r="A56" s="58"/>
      <c r="B56" s="59" t="s">
        <v>81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3"/>
    <row r="59" spans="1:27" ht="3" customHeight="1" x14ac:dyDescent="0.3"/>
    <row r="60" spans="1:27" ht="3" customHeight="1" x14ac:dyDescent="0.3"/>
    <row r="61" spans="1:27" ht="3" customHeight="1" x14ac:dyDescent="0.3"/>
  </sheetData>
  <mergeCells count="16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scale="94"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1FED-AD99-4E96-A6FC-826017032921}">
  <sheetPr codeName="Sheet35">
    <tabColor theme="3" tint="-0.499984740745262"/>
    <pageSetUpPr fitToPage="1"/>
  </sheetPr>
  <dimension ref="A1:AB61"/>
  <sheetViews>
    <sheetView zoomScaleNormal="100" workbookViewId="0">
      <selection activeCell="B1" sqref="B1:Z1"/>
    </sheetView>
  </sheetViews>
  <sheetFormatPr defaultRowHeight="14.4" x14ac:dyDescent="0.3"/>
  <cols>
    <col min="1" max="1" width="0.44140625" customWidth="1"/>
    <col min="2" max="2" width="7.5546875" customWidth="1"/>
    <col min="3" max="9" width="6" customWidth="1"/>
    <col min="10" max="10" width="0.88671875" customWidth="1"/>
    <col min="11" max="14" width="6" customWidth="1"/>
    <col min="15" max="15" width="0.88671875" customWidth="1"/>
    <col min="16" max="23" width="6" customWidth="1"/>
    <col min="24" max="24" width="0.88671875" customWidth="1"/>
    <col min="25" max="25" width="4.88671875" customWidth="1"/>
    <col min="26" max="26" width="5.109375" customWidth="1"/>
    <col min="27" max="27" width="0.44140625" customWidth="1"/>
    <col min="28" max="28" width="35.44140625" customWidth="1"/>
    <col min="29" max="40" width="0.109375" customWidth="1"/>
  </cols>
  <sheetData>
    <row r="1" spans="1:28" s="3" customFormat="1" ht="20.25" customHeight="1" x14ac:dyDescent="0.3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5">
      <c r="A2" s="4"/>
      <c r="B2" s="69" t="s">
        <v>78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5">
      <c r="A3" s="7"/>
      <c r="B3" s="71">
        <f>'New Table Forecast'!B3</f>
        <v>44743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"/>
    </row>
    <row r="4" spans="1:28" s="6" customFormat="1" ht="17.25" customHeight="1" x14ac:dyDescent="0.25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10.8" x14ac:dyDescent="0.2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2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10.8" x14ac:dyDescent="0.2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10.8" x14ac:dyDescent="0.2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10.8" x14ac:dyDescent="0.2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10.8" x14ac:dyDescent="0.2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2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2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2">
      <c r="A13" s="24"/>
      <c r="B13" s="15" t="s">
        <v>66</v>
      </c>
      <c r="Z13" s="26"/>
      <c r="AA13" s="27"/>
    </row>
    <row r="14" spans="1:28" s="25" customFormat="1" ht="9.75" customHeight="1" x14ac:dyDescent="0.2">
      <c r="A14" s="28"/>
      <c r="B14" s="29">
        <f>'New Table Forecast'!B14</f>
        <v>2012</v>
      </c>
      <c r="C14" s="33">
        <v>94.2</v>
      </c>
      <c r="D14" s="33">
        <v>111.65</v>
      </c>
      <c r="E14" s="33">
        <v>86.100000000000009</v>
      </c>
      <c r="F14" s="33">
        <v>74.350000000000009</v>
      </c>
      <c r="G14" s="33">
        <v>73.100000000000009</v>
      </c>
      <c r="H14" s="33">
        <v>63.650000000000006</v>
      </c>
      <c r="I14" s="33">
        <v>82.100000000000009</v>
      </c>
      <c r="J14" s="33"/>
      <c r="K14" s="33"/>
      <c r="L14" s="33">
        <v>28.6</v>
      </c>
      <c r="M14" s="33">
        <v>69.55</v>
      </c>
      <c r="N14" s="33">
        <v>100.80000000000001</v>
      </c>
      <c r="O14" s="33"/>
      <c r="P14" s="33">
        <v>2.75</v>
      </c>
      <c r="Q14" s="33">
        <v>2.4500000000000002</v>
      </c>
      <c r="R14" s="33">
        <v>2.25</v>
      </c>
      <c r="S14" s="33">
        <v>2.25</v>
      </c>
      <c r="T14" s="33">
        <v>2.3000000000000003</v>
      </c>
      <c r="U14" s="33">
        <v>2.3000000000000003</v>
      </c>
      <c r="V14" s="33">
        <v>2.25</v>
      </c>
      <c r="W14" s="33">
        <v>2.4000000000000004</v>
      </c>
      <c r="X14" s="33"/>
      <c r="Y14" s="30">
        <v>1.55</v>
      </c>
      <c r="Z14" s="37">
        <v>1</v>
      </c>
      <c r="AA14" s="32"/>
    </row>
    <row r="15" spans="1:28" s="25" customFormat="1" ht="9.75" customHeight="1" x14ac:dyDescent="0.2">
      <c r="A15" s="28"/>
      <c r="B15" s="29">
        <f>'New Table Forecast'!B15</f>
        <v>2013</v>
      </c>
      <c r="C15" s="33">
        <v>97.95</v>
      </c>
      <c r="D15" s="33">
        <v>108.60000000000001</v>
      </c>
      <c r="E15" s="33">
        <v>93.050000000000011</v>
      </c>
      <c r="F15" s="33">
        <v>76.55</v>
      </c>
      <c r="G15" s="33">
        <v>75.25</v>
      </c>
      <c r="H15" s="33">
        <v>65.25</v>
      </c>
      <c r="I15" s="33">
        <v>88.25</v>
      </c>
      <c r="J15" s="33"/>
      <c r="K15" s="33"/>
      <c r="L15" s="33">
        <v>38.900000000000006</v>
      </c>
      <c r="M15" s="33">
        <v>69.400000000000006</v>
      </c>
      <c r="N15" s="33">
        <v>104.65</v>
      </c>
      <c r="O15" s="33"/>
      <c r="P15" s="33">
        <v>3.75</v>
      </c>
      <c r="Q15" s="33">
        <v>3.2</v>
      </c>
      <c r="R15" s="33">
        <v>3</v>
      </c>
      <c r="S15" s="33">
        <v>3</v>
      </c>
      <c r="T15" s="33">
        <v>3.1</v>
      </c>
      <c r="U15" s="33">
        <v>3.1</v>
      </c>
      <c r="V15" s="33">
        <v>2.95</v>
      </c>
      <c r="W15" s="33">
        <v>3.1</v>
      </c>
      <c r="X15" s="33"/>
      <c r="Y15" s="30">
        <v>0.95000000000000007</v>
      </c>
      <c r="Z15" s="37">
        <v>0.97</v>
      </c>
      <c r="AA15" s="32"/>
    </row>
    <row r="16" spans="1:28" s="25" customFormat="1" ht="9.75" customHeight="1" x14ac:dyDescent="0.2">
      <c r="A16" s="28"/>
      <c r="B16" s="29">
        <f>'New Table Forecast'!B16</f>
        <v>2014</v>
      </c>
      <c r="C16" s="33">
        <v>93</v>
      </c>
      <c r="D16" s="33">
        <v>99</v>
      </c>
      <c r="E16" s="33">
        <v>93.5</v>
      </c>
      <c r="F16" s="33">
        <v>80.400000000000006</v>
      </c>
      <c r="G16" s="33">
        <v>79.100000000000009</v>
      </c>
      <c r="H16" s="33">
        <v>71.2</v>
      </c>
      <c r="I16" s="33">
        <v>87.800000000000011</v>
      </c>
      <c r="J16" s="33"/>
      <c r="K16" s="33"/>
      <c r="L16" s="33">
        <v>45.050000000000004</v>
      </c>
      <c r="M16" s="33">
        <v>69.600000000000009</v>
      </c>
      <c r="N16" s="33">
        <v>102.4</v>
      </c>
      <c r="O16" s="33"/>
      <c r="P16" s="33">
        <v>4.3500000000000005</v>
      </c>
      <c r="Q16" s="33">
        <v>4.4000000000000004</v>
      </c>
      <c r="R16" s="33">
        <v>4.2</v>
      </c>
      <c r="S16" s="33">
        <v>4.2</v>
      </c>
      <c r="T16" s="33">
        <v>4.55</v>
      </c>
      <c r="U16" s="33">
        <v>4.4000000000000004</v>
      </c>
      <c r="V16" s="33">
        <v>4.05</v>
      </c>
      <c r="W16" s="33">
        <v>4.2</v>
      </c>
      <c r="X16" s="33"/>
      <c r="Y16" s="30">
        <v>1.9000000000000001</v>
      </c>
      <c r="Z16" s="37">
        <v>0.90500000000000003</v>
      </c>
      <c r="AA16" s="32"/>
    </row>
    <row r="17" spans="1:27" s="25" customFormat="1" ht="9.75" customHeight="1" x14ac:dyDescent="0.2">
      <c r="A17" s="28"/>
      <c r="B17" s="29">
        <f>'New Table Forecast'!B17</f>
        <v>2015</v>
      </c>
      <c r="C17" s="33">
        <v>48.800000000000004</v>
      </c>
      <c r="D17" s="33">
        <v>52.35</v>
      </c>
      <c r="E17" s="33">
        <v>57.75</v>
      </c>
      <c r="F17" s="33">
        <v>46.1</v>
      </c>
      <c r="G17" s="33">
        <v>44.800000000000004</v>
      </c>
      <c r="H17" s="33">
        <v>39.550000000000004</v>
      </c>
      <c r="I17" s="33">
        <v>51.45</v>
      </c>
      <c r="J17" s="33"/>
      <c r="K17" s="33"/>
      <c r="L17" s="33">
        <v>6.6000000000000005</v>
      </c>
      <c r="M17" s="33">
        <v>36.5</v>
      </c>
      <c r="N17" s="33">
        <v>60.300000000000004</v>
      </c>
      <c r="O17" s="33"/>
      <c r="P17" s="33">
        <v>2.6</v>
      </c>
      <c r="Q17" s="33">
        <v>2.8000000000000003</v>
      </c>
      <c r="R17" s="33">
        <v>2.6</v>
      </c>
      <c r="S17" s="33">
        <v>2.6</v>
      </c>
      <c r="T17" s="33">
        <v>3</v>
      </c>
      <c r="U17" s="33">
        <v>2.7</v>
      </c>
      <c r="V17" s="33">
        <v>2</v>
      </c>
      <c r="W17" s="33">
        <v>2.1</v>
      </c>
      <c r="X17" s="33"/>
      <c r="Y17" s="30">
        <v>1.1000000000000001</v>
      </c>
      <c r="Z17" s="37">
        <v>0.78500000000000003</v>
      </c>
      <c r="AA17" s="32"/>
    </row>
    <row r="18" spans="1:27" s="25" customFormat="1" ht="9.75" customHeight="1" x14ac:dyDescent="0.2">
      <c r="A18" s="28"/>
      <c r="B18" s="29">
        <f>'New Table Forecast'!B18</f>
        <v>2016</v>
      </c>
      <c r="C18" s="33">
        <v>43.300000000000004</v>
      </c>
      <c r="D18" s="33">
        <v>43.550000000000004</v>
      </c>
      <c r="E18" s="33">
        <v>53.900000000000006</v>
      </c>
      <c r="F18" s="33">
        <v>40.450000000000003</v>
      </c>
      <c r="G18" s="33">
        <v>39.150000000000006</v>
      </c>
      <c r="H18" s="33">
        <v>33.35</v>
      </c>
      <c r="I18" s="33">
        <v>49.1</v>
      </c>
      <c r="J18" s="33"/>
      <c r="K18" s="33"/>
      <c r="L18" s="33">
        <v>13.15</v>
      </c>
      <c r="M18" s="33">
        <v>34.35</v>
      </c>
      <c r="N18" s="33">
        <v>56.150000000000006</v>
      </c>
      <c r="O18" s="33"/>
      <c r="P18" s="33">
        <v>2.5</v>
      </c>
      <c r="Q18" s="33">
        <v>2.1</v>
      </c>
      <c r="R18" s="33">
        <v>1.9000000000000001</v>
      </c>
      <c r="S18" s="33">
        <v>1.9000000000000001</v>
      </c>
      <c r="T18" s="33">
        <v>2.3000000000000003</v>
      </c>
      <c r="U18" s="33">
        <v>2.2000000000000002</v>
      </c>
      <c r="V18" s="33">
        <v>1.55</v>
      </c>
      <c r="W18" s="33">
        <v>1.6500000000000001</v>
      </c>
      <c r="X18" s="33"/>
      <c r="Y18" s="30">
        <v>1.4500000000000002</v>
      </c>
      <c r="Z18" s="37">
        <v>0.755</v>
      </c>
      <c r="AA18" s="32"/>
    </row>
    <row r="19" spans="1:27" s="25" customFormat="1" ht="9.75" customHeight="1" x14ac:dyDescent="0.2">
      <c r="A19" s="28"/>
      <c r="B19" s="29">
        <f>'New Table Forecast'!B19</f>
        <v>2017</v>
      </c>
      <c r="C19" s="33">
        <v>50.900000000000006</v>
      </c>
      <c r="D19" s="33">
        <v>54.25</v>
      </c>
      <c r="E19" s="33">
        <v>62.85</v>
      </c>
      <c r="F19" s="33">
        <v>52</v>
      </c>
      <c r="G19" s="33">
        <v>50.7</v>
      </c>
      <c r="H19" s="33">
        <v>45.2</v>
      </c>
      <c r="I19" s="33">
        <v>59.85</v>
      </c>
      <c r="J19" s="33"/>
      <c r="K19" s="33"/>
      <c r="L19" s="33">
        <v>28.900000000000002</v>
      </c>
      <c r="M19" s="33">
        <v>44.6</v>
      </c>
      <c r="N19" s="33">
        <v>66.850000000000009</v>
      </c>
      <c r="O19" s="33"/>
      <c r="P19" s="33">
        <v>3</v>
      </c>
      <c r="Q19" s="33">
        <v>2.4000000000000004</v>
      </c>
      <c r="R19" s="33">
        <v>2.2000000000000002</v>
      </c>
      <c r="S19" s="33">
        <v>2.2000000000000002</v>
      </c>
      <c r="T19" s="33">
        <v>2.85</v>
      </c>
      <c r="U19" s="33">
        <v>2.4000000000000004</v>
      </c>
      <c r="V19" s="33">
        <v>1.8</v>
      </c>
      <c r="W19" s="33">
        <v>1.9500000000000002</v>
      </c>
      <c r="X19" s="33"/>
      <c r="Y19" s="30">
        <v>1.6</v>
      </c>
      <c r="Z19" s="37">
        <v>0.77</v>
      </c>
      <c r="AA19" s="32"/>
    </row>
    <row r="20" spans="1:27" s="25" customFormat="1" ht="9.75" customHeight="1" x14ac:dyDescent="0.2">
      <c r="A20" s="28"/>
      <c r="B20" s="29">
        <f>'New Table Forecast'!B20</f>
        <v>2018</v>
      </c>
      <c r="C20" s="33">
        <v>64.95</v>
      </c>
      <c r="D20" s="33">
        <v>71.05</v>
      </c>
      <c r="E20" s="33">
        <v>69.650000000000006</v>
      </c>
      <c r="F20" s="33">
        <v>51.25</v>
      </c>
      <c r="G20" s="33">
        <v>49.95</v>
      </c>
      <c r="H20" s="33">
        <v>40</v>
      </c>
      <c r="I20" s="33">
        <v>70.2</v>
      </c>
      <c r="J20" s="33"/>
      <c r="K20" s="33"/>
      <c r="L20" s="33">
        <v>27.55</v>
      </c>
      <c r="M20" s="33">
        <v>32.800000000000004</v>
      </c>
      <c r="N20" s="33">
        <v>79.2</v>
      </c>
      <c r="O20" s="33"/>
      <c r="P20" s="33">
        <v>3.0500000000000003</v>
      </c>
      <c r="Q20" s="33">
        <v>1.55</v>
      </c>
      <c r="R20" s="33">
        <v>1.35</v>
      </c>
      <c r="S20" s="33">
        <v>1.35</v>
      </c>
      <c r="T20" s="33">
        <v>3</v>
      </c>
      <c r="U20" s="33">
        <v>1.6</v>
      </c>
      <c r="V20" s="33">
        <v>1.2000000000000002</v>
      </c>
      <c r="W20" s="33">
        <v>1.4000000000000001</v>
      </c>
      <c r="X20" s="33"/>
      <c r="Y20" s="30">
        <v>2.25</v>
      </c>
      <c r="Z20" s="37">
        <v>0.77</v>
      </c>
      <c r="AA20" s="32"/>
    </row>
    <row r="21" spans="1:27" s="25" customFormat="1" ht="9.75" customHeight="1" x14ac:dyDescent="0.2">
      <c r="A21" s="28"/>
      <c r="B21" s="29">
        <f>'New Table Forecast'!B21</f>
        <v>2019</v>
      </c>
      <c r="C21" s="33">
        <v>57</v>
      </c>
      <c r="D21" s="33">
        <v>64.350000000000009</v>
      </c>
      <c r="E21" s="33">
        <v>69</v>
      </c>
      <c r="F21" s="33">
        <v>60</v>
      </c>
      <c r="G21" s="33">
        <v>58.7</v>
      </c>
      <c r="H21" s="33">
        <v>54.800000000000004</v>
      </c>
      <c r="I21" s="33">
        <v>68</v>
      </c>
      <c r="J21" s="33"/>
      <c r="K21" s="33"/>
      <c r="L21" s="33">
        <v>17.400000000000002</v>
      </c>
      <c r="M21" s="33">
        <v>23.55</v>
      </c>
      <c r="N21" s="33">
        <v>70.3</v>
      </c>
      <c r="O21" s="33"/>
      <c r="P21" s="33">
        <v>2.5500000000000003</v>
      </c>
      <c r="Q21" s="33">
        <v>1.6</v>
      </c>
      <c r="R21" s="33">
        <v>1.4000000000000001</v>
      </c>
      <c r="S21" s="33">
        <v>1.4000000000000001</v>
      </c>
      <c r="T21" s="33">
        <v>2.75</v>
      </c>
      <c r="U21" s="33">
        <v>1.75</v>
      </c>
      <c r="V21" s="33">
        <v>1</v>
      </c>
      <c r="W21" s="33">
        <v>1.1500000000000001</v>
      </c>
      <c r="X21" s="33"/>
      <c r="Y21" s="30">
        <v>2</v>
      </c>
      <c r="Z21" s="37">
        <v>0.755</v>
      </c>
      <c r="AA21" s="32"/>
    </row>
    <row r="22" spans="1:27" s="25" customFormat="1" ht="9.75" customHeight="1" x14ac:dyDescent="0.2">
      <c r="A22" s="28"/>
      <c r="B22" s="29">
        <f>'New Table Forecast'!B22</f>
        <v>2020</v>
      </c>
      <c r="C22" s="33">
        <v>39.25</v>
      </c>
      <c r="D22" s="33">
        <v>41.75</v>
      </c>
      <c r="E22" s="33">
        <v>45</v>
      </c>
      <c r="F22" s="33">
        <v>36.5</v>
      </c>
      <c r="G22" s="33">
        <v>35.4</v>
      </c>
      <c r="H22" s="33">
        <v>30.700000000000003</v>
      </c>
      <c r="I22" s="33">
        <v>43.75</v>
      </c>
      <c r="J22" s="33"/>
      <c r="K22" s="33"/>
      <c r="L22" s="33">
        <v>16.400000000000002</v>
      </c>
      <c r="M22" s="33">
        <v>22.150000000000002</v>
      </c>
      <c r="N22" s="33">
        <v>49.150000000000006</v>
      </c>
      <c r="O22" s="33"/>
      <c r="P22" s="33">
        <v>2.0500000000000003</v>
      </c>
      <c r="Q22" s="33">
        <v>2.25</v>
      </c>
      <c r="R22" s="33">
        <v>2.0500000000000003</v>
      </c>
      <c r="S22" s="33">
        <v>2.0500000000000003</v>
      </c>
      <c r="T22" s="33">
        <v>2.3000000000000003</v>
      </c>
      <c r="U22" s="33">
        <v>2.4500000000000002</v>
      </c>
      <c r="V22" s="33">
        <v>2.0500000000000003</v>
      </c>
      <c r="W22" s="33">
        <v>2.2000000000000002</v>
      </c>
      <c r="X22" s="33"/>
      <c r="Y22" s="30">
        <v>0.75</v>
      </c>
      <c r="Z22" s="37">
        <v>0.745</v>
      </c>
      <c r="AA22" s="32"/>
    </row>
    <row r="23" spans="1:27" s="25" customFormat="1" ht="9.75" customHeight="1" x14ac:dyDescent="0.2">
      <c r="A23" s="28"/>
      <c r="B23" s="29">
        <f>'New Table Forecast'!B23</f>
        <v>2021</v>
      </c>
      <c r="C23" s="33">
        <v>68</v>
      </c>
      <c r="D23" s="33">
        <v>70.7</v>
      </c>
      <c r="E23" s="33">
        <v>80.350000000000009</v>
      </c>
      <c r="F23" s="33">
        <v>69.400000000000006</v>
      </c>
      <c r="G23" s="33">
        <v>68.850000000000009</v>
      </c>
      <c r="H23" s="33">
        <v>63.150000000000006</v>
      </c>
      <c r="I23" s="33">
        <v>77.75</v>
      </c>
      <c r="J23" s="33"/>
      <c r="K23" s="33"/>
      <c r="L23" s="33">
        <v>43.1</v>
      </c>
      <c r="M23" s="33">
        <v>51.150000000000006</v>
      </c>
      <c r="N23" s="33">
        <v>85.5</v>
      </c>
      <c r="O23" s="33"/>
      <c r="P23" s="33">
        <v>3.9000000000000004</v>
      </c>
      <c r="Q23" s="33">
        <v>3.5500000000000003</v>
      </c>
      <c r="R23" s="33">
        <v>3.35</v>
      </c>
      <c r="S23" s="33">
        <v>3.35</v>
      </c>
      <c r="T23" s="33">
        <v>3.9000000000000004</v>
      </c>
      <c r="U23" s="33">
        <v>3.95</v>
      </c>
      <c r="V23" s="33">
        <v>3.3000000000000003</v>
      </c>
      <c r="W23" s="33">
        <v>3.45</v>
      </c>
      <c r="X23" s="33"/>
      <c r="Y23" s="30">
        <v>3.4000000000000004</v>
      </c>
      <c r="Z23" s="37">
        <v>0.8</v>
      </c>
      <c r="AA23" s="32"/>
    </row>
    <row r="24" spans="1:27" s="25" customFormat="1" ht="9.75" customHeight="1" x14ac:dyDescent="0.2">
      <c r="A24" s="28"/>
      <c r="B24" s="29" t="str">
        <f>'New Table Forecast'!B24</f>
        <v>2022 (6 mos)</v>
      </c>
      <c r="C24" s="33">
        <v>101.05000000000001</v>
      </c>
      <c r="D24" s="33">
        <v>105.55000000000001</v>
      </c>
      <c r="E24" s="33">
        <v>126.30000000000001</v>
      </c>
      <c r="F24" s="33">
        <v>111.2</v>
      </c>
      <c r="G24" s="33">
        <v>111</v>
      </c>
      <c r="H24" s="33">
        <v>104.65</v>
      </c>
      <c r="I24" s="33">
        <v>120.45</v>
      </c>
      <c r="J24" s="33"/>
      <c r="K24" s="33"/>
      <c r="L24" s="33">
        <v>56</v>
      </c>
      <c r="M24" s="33">
        <v>69.05</v>
      </c>
      <c r="N24" s="33">
        <v>129.6</v>
      </c>
      <c r="O24" s="33"/>
      <c r="P24" s="33">
        <v>5.95</v>
      </c>
      <c r="Q24" s="33">
        <v>5.45</v>
      </c>
      <c r="R24" s="33">
        <v>5.25</v>
      </c>
      <c r="S24" s="33">
        <v>5.25</v>
      </c>
      <c r="T24" s="33">
        <v>6.2</v>
      </c>
      <c r="U24" s="33">
        <v>6</v>
      </c>
      <c r="V24" s="33">
        <v>5.25</v>
      </c>
      <c r="W24" s="33">
        <v>5.4</v>
      </c>
      <c r="X24" s="33"/>
      <c r="Y24" s="30">
        <v>6.3500000000000005</v>
      </c>
      <c r="Z24" s="37">
        <v>0.78500000000000003</v>
      </c>
      <c r="AA24" s="32"/>
    </row>
    <row r="25" spans="1:27" s="25" customFormat="1" ht="15" customHeight="1" x14ac:dyDescent="0.2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2">
      <c r="A26" s="28"/>
      <c r="B26" s="29" t="str">
        <f>'New Table Forecast'!B26</f>
        <v>2022 (6 mos)</v>
      </c>
      <c r="C26" s="33">
        <v>103.16666666666667</v>
      </c>
      <c r="D26" s="33">
        <v>107.5</v>
      </c>
      <c r="E26" s="33">
        <v>129.42042735042733</v>
      </c>
      <c r="F26" s="33">
        <v>114.36495726495725</v>
      </c>
      <c r="G26" s="33">
        <v>111.96666666666665</v>
      </c>
      <c r="H26" s="33">
        <v>106.09508547008546</v>
      </c>
      <c r="I26" s="33">
        <v>126.03435897435895</v>
      </c>
      <c r="J26" s="33"/>
      <c r="K26" s="33">
        <v>20.397606837606837</v>
      </c>
      <c r="L26" s="33">
        <v>53.081709401709396</v>
      </c>
      <c r="M26" s="33">
        <v>66.420085470085468</v>
      </c>
      <c r="N26" s="33">
        <v>128.73247863247863</v>
      </c>
      <c r="O26" s="33"/>
      <c r="P26" s="33">
        <v>6.3833333333333329</v>
      </c>
      <c r="Q26" s="33">
        <v>6.186752136752137</v>
      </c>
      <c r="R26" s="33">
        <v>5.9867521367521368</v>
      </c>
      <c r="S26" s="33">
        <v>5.9867521367521368</v>
      </c>
      <c r="T26" s="33">
        <v>6.7277777777777779</v>
      </c>
      <c r="U26" s="33">
        <v>6.5867521367521373</v>
      </c>
      <c r="V26" s="33">
        <v>5.7567521367521373</v>
      </c>
      <c r="W26" s="33">
        <v>6.0367521367521375</v>
      </c>
      <c r="X26" s="33"/>
      <c r="Y26" s="36">
        <v>0</v>
      </c>
      <c r="Z26" s="37">
        <v>0.78166666666666662</v>
      </c>
      <c r="AA26" s="32"/>
    </row>
    <row r="27" spans="1:27" s="25" customFormat="1" ht="9.75" customHeight="1" x14ac:dyDescent="0.2">
      <c r="A27" s="28"/>
      <c r="B27" s="29">
        <f>'New Table Forecast'!B27</f>
        <v>2023</v>
      </c>
      <c r="C27" s="33">
        <v>87.418831168831176</v>
      </c>
      <c r="D27" s="33">
        <v>90.603896103896105</v>
      </c>
      <c r="E27" s="33">
        <v>106.55028305028307</v>
      </c>
      <c r="F27" s="33">
        <v>94.040662462537469</v>
      </c>
      <c r="G27" s="33">
        <v>93.261571761571759</v>
      </c>
      <c r="H27" s="33">
        <v>86.031988844488865</v>
      </c>
      <c r="I27" s="33">
        <v>103.71270396270397</v>
      </c>
      <c r="J27" s="33"/>
      <c r="K27" s="33">
        <v>15.297783076298703</v>
      </c>
      <c r="L27" s="33">
        <v>45.540730103230111</v>
      </c>
      <c r="M27" s="33">
        <v>58.942349317349318</v>
      </c>
      <c r="N27" s="33">
        <v>109.41067266067266</v>
      </c>
      <c r="O27" s="33"/>
      <c r="P27" s="33">
        <v>4.8214285714285721</v>
      </c>
      <c r="Q27" s="33">
        <v>4.6385146103896107</v>
      </c>
      <c r="R27" s="33">
        <v>4.4385146103896114</v>
      </c>
      <c r="S27" s="33">
        <v>4.4385146103896114</v>
      </c>
      <c r="T27" s="33">
        <v>5.0923701298701296</v>
      </c>
      <c r="U27" s="33">
        <v>4.8885146103896107</v>
      </c>
      <c r="V27" s="33">
        <v>4.2646509740259742</v>
      </c>
      <c r="W27" s="33">
        <v>4.5393262987012992</v>
      </c>
      <c r="X27" s="33"/>
      <c r="Y27" s="36">
        <v>2.6666666666666665</v>
      </c>
      <c r="Z27" s="37">
        <v>0.79</v>
      </c>
      <c r="AA27" s="32"/>
    </row>
    <row r="28" spans="1:27" s="25" customFormat="1" ht="9.75" customHeight="1" x14ac:dyDescent="0.2">
      <c r="A28" s="28"/>
      <c r="B28" s="29">
        <f>'New Table Forecast'!B28</f>
        <v>2024</v>
      </c>
      <c r="C28" s="33">
        <v>78.096958416176662</v>
      </c>
      <c r="D28" s="33">
        <v>81.149498709759285</v>
      </c>
      <c r="E28" s="33">
        <v>93.239903419056517</v>
      </c>
      <c r="F28" s="33">
        <v>82.313768936682195</v>
      </c>
      <c r="G28" s="33">
        <v>81.602922728737042</v>
      </c>
      <c r="H28" s="33">
        <v>75.03705781189494</v>
      </c>
      <c r="I28" s="33">
        <v>90.770910278646411</v>
      </c>
      <c r="J28" s="33"/>
      <c r="K28" s="33">
        <v>13.276660166990988</v>
      </c>
      <c r="L28" s="33">
        <v>40.663013696401322</v>
      </c>
      <c r="M28" s="33">
        <v>53.124033946509499</v>
      </c>
      <c r="N28" s="33">
        <v>97.643960274253416</v>
      </c>
      <c r="O28" s="33"/>
      <c r="P28" s="33">
        <v>4.2272473454883865</v>
      </c>
      <c r="Q28" s="33">
        <v>4.0644089216971953</v>
      </c>
      <c r="R28" s="33">
        <v>3.8644089216971955</v>
      </c>
      <c r="S28" s="33">
        <v>3.8644089216971955</v>
      </c>
      <c r="T28" s="33">
        <v>4.4142650915859383</v>
      </c>
      <c r="U28" s="33">
        <v>4.3144089216971953</v>
      </c>
      <c r="V28" s="33">
        <v>3.728027306569651</v>
      </c>
      <c r="W28" s="33">
        <v>3.9983813824611869</v>
      </c>
      <c r="X28" s="33"/>
      <c r="Y28" s="36">
        <v>2.3333333333333335</v>
      </c>
      <c r="Z28" s="37">
        <v>0.79333333333333333</v>
      </c>
      <c r="AA28" s="32"/>
    </row>
    <row r="29" spans="1:27" s="25" customFormat="1" ht="9.75" customHeight="1" x14ac:dyDescent="0.2">
      <c r="A29" s="28"/>
      <c r="B29" s="29">
        <f>'New Table Forecast'!B29</f>
        <v>2025</v>
      </c>
      <c r="C29" s="33">
        <v>71.988015816335405</v>
      </c>
      <c r="D29" s="33">
        <v>74.922356624023607</v>
      </c>
      <c r="E29" s="33">
        <v>85.51986430890436</v>
      </c>
      <c r="F29" s="33">
        <v>75.042695571457671</v>
      </c>
      <c r="G29" s="33">
        <v>74.390341288334199</v>
      </c>
      <c r="H29" s="33">
        <v>68.294012583507694</v>
      </c>
      <c r="I29" s="33">
        <v>83.262886591278033</v>
      </c>
      <c r="J29" s="33"/>
      <c r="K29" s="33">
        <v>11.871572954433475</v>
      </c>
      <c r="L29" s="33">
        <v>37.096834474205622</v>
      </c>
      <c r="M29" s="33">
        <v>48.881421318669823</v>
      </c>
      <c r="N29" s="33">
        <v>89.92217927694071</v>
      </c>
      <c r="O29" s="33"/>
      <c r="P29" s="33">
        <v>3.8810096973346639</v>
      </c>
      <c r="Q29" s="33">
        <v>3.6227776941395442</v>
      </c>
      <c r="R29" s="33">
        <v>3.422777694139544</v>
      </c>
      <c r="S29" s="33">
        <v>3.422777694139544</v>
      </c>
      <c r="T29" s="33">
        <v>3.9723228127496175</v>
      </c>
      <c r="U29" s="33">
        <v>3.8727776941395438</v>
      </c>
      <c r="V29" s="33">
        <v>3.3102848172138262</v>
      </c>
      <c r="W29" s="33">
        <v>3.572613770115685</v>
      </c>
      <c r="X29" s="33"/>
      <c r="Y29" s="36">
        <v>2</v>
      </c>
      <c r="Z29" s="37">
        <v>0.79333333333333333</v>
      </c>
      <c r="AA29" s="32"/>
    </row>
    <row r="30" spans="1:27" s="25" customFormat="1" ht="9.75" customHeight="1" x14ac:dyDescent="0.2">
      <c r="A30" s="28"/>
      <c r="B30" s="29">
        <f>'New Table Forecast'!B30</f>
        <v>2026</v>
      </c>
      <c r="C30" s="33">
        <v>71.990150481973345</v>
      </c>
      <c r="D30" s="33">
        <v>74.922966528491585</v>
      </c>
      <c r="E30" s="33">
        <v>85.520840156053126</v>
      </c>
      <c r="F30" s="33">
        <v>75.042207647883259</v>
      </c>
      <c r="G30" s="33">
        <v>74.392292982631716</v>
      </c>
      <c r="H30" s="33">
        <v>68.300599551761877</v>
      </c>
      <c r="I30" s="33">
        <v>83.265570170937153</v>
      </c>
      <c r="J30" s="33"/>
      <c r="K30" s="33">
        <v>11.877732989560069</v>
      </c>
      <c r="L30" s="33">
        <v>37.099274092077536</v>
      </c>
      <c r="M30" s="33">
        <v>48.882641127605787</v>
      </c>
      <c r="N30" s="33">
        <v>89.923765028557469</v>
      </c>
      <c r="O30" s="33"/>
      <c r="P30" s="33">
        <v>3.8808877164410682</v>
      </c>
      <c r="Q30" s="33">
        <v>3.6226557132459489</v>
      </c>
      <c r="R30" s="33">
        <v>3.4226557132459487</v>
      </c>
      <c r="S30" s="33">
        <v>3.4226557132459487</v>
      </c>
      <c r="T30" s="33">
        <v>3.9718958796220325</v>
      </c>
      <c r="U30" s="33">
        <v>3.8726557132459489</v>
      </c>
      <c r="V30" s="33">
        <v>3.3133648347771234</v>
      </c>
      <c r="W30" s="33">
        <v>3.5724917892220898</v>
      </c>
      <c r="X30" s="33"/>
      <c r="Y30" s="36">
        <v>2</v>
      </c>
      <c r="Z30" s="37">
        <v>0.79333333333333333</v>
      </c>
      <c r="AA30" s="32"/>
    </row>
    <row r="31" spans="1:27" s="25" customFormat="1" ht="9.75" customHeight="1" x14ac:dyDescent="0.2">
      <c r="A31" s="28"/>
      <c r="B31" s="29">
        <f>'New Table Forecast'!B31</f>
        <v>2027</v>
      </c>
      <c r="C31" s="33">
        <v>71.988954590859663</v>
      </c>
      <c r="D31" s="33">
        <v>74.922787144824539</v>
      </c>
      <c r="E31" s="33">
        <v>85.519823648606504</v>
      </c>
      <c r="F31" s="33">
        <v>75.038081823541063</v>
      </c>
      <c r="G31" s="33">
        <v>74.390558940516883</v>
      </c>
      <c r="H31" s="33">
        <v>68.307057363775783</v>
      </c>
      <c r="I31" s="33">
        <v>83.263477361488199</v>
      </c>
      <c r="J31" s="33"/>
      <c r="K31" s="33">
        <v>11.879108264340807</v>
      </c>
      <c r="L31" s="33">
        <v>37.096702926183113</v>
      </c>
      <c r="M31" s="33">
        <v>48.883239073162635</v>
      </c>
      <c r="N31" s="33">
        <v>89.922569137443801</v>
      </c>
      <c r="O31" s="33"/>
      <c r="P31" s="33">
        <v>3.8802897708842248</v>
      </c>
      <c r="Q31" s="33">
        <v>3.6220577676891059</v>
      </c>
      <c r="R31" s="33">
        <v>3.4220577676891057</v>
      </c>
      <c r="S31" s="33">
        <v>3.4220577676891057</v>
      </c>
      <c r="T31" s="33">
        <v>3.9709989612867687</v>
      </c>
      <c r="U31" s="33">
        <v>3.8720577676891059</v>
      </c>
      <c r="V31" s="33">
        <v>3.3114215117173842</v>
      </c>
      <c r="W31" s="33">
        <v>3.5718938436652468</v>
      </c>
      <c r="X31" s="33"/>
      <c r="Y31" s="36">
        <v>2</v>
      </c>
      <c r="Z31" s="37">
        <v>0.79333333333333333</v>
      </c>
      <c r="AA31" s="32"/>
    </row>
    <row r="32" spans="1:27" s="25" customFormat="1" ht="9.75" customHeight="1" x14ac:dyDescent="0.2">
      <c r="A32" s="28"/>
      <c r="B32" s="29">
        <f>'New Table Forecast'!B32</f>
        <v>2028</v>
      </c>
      <c r="C32" s="33">
        <v>71.990302899468219</v>
      </c>
      <c r="D32" s="33">
        <v>74.924604430340423</v>
      </c>
      <c r="E32" s="33">
        <v>85.52257888793703</v>
      </c>
      <c r="F32" s="33">
        <v>75.039137021582548</v>
      </c>
      <c r="G32" s="33">
        <v>74.393959023095007</v>
      </c>
      <c r="H32" s="33">
        <v>68.313212685684462</v>
      </c>
      <c r="I32" s="33">
        <v>83.262539407673557</v>
      </c>
      <c r="J32" s="33"/>
      <c r="K32" s="33">
        <v>11.887667092899537</v>
      </c>
      <c r="L32" s="33">
        <v>37.098109856905097</v>
      </c>
      <c r="M32" s="33">
        <v>48.883121828935799</v>
      </c>
      <c r="N32" s="33">
        <v>89.921455317288874</v>
      </c>
      <c r="O32" s="33"/>
      <c r="P32" s="33">
        <v>3.8821656785135348</v>
      </c>
      <c r="Q32" s="33">
        <v>3.6239336753184159</v>
      </c>
      <c r="R32" s="33">
        <v>3.4239336753184162</v>
      </c>
      <c r="S32" s="33">
        <v>3.4239336753184162</v>
      </c>
      <c r="T32" s="33">
        <v>3.9725817583489995</v>
      </c>
      <c r="U32" s="33">
        <v>3.8739336753184159</v>
      </c>
      <c r="V32" s="33">
        <v>3.3164630134711568</v>
      </c>
      <c r="W32" s="33">
        <v>3.5737697512945585</v>
      </c>
      <c r="X32" s="33"/>
      <c r="Y32" s="36">
        <v>2</v>
      </c>
      <c r="Z32" s="37">
        <v>0.79333333333333333</v>
      </c>
      <c r="AA32" s="32"/>
    </row>
    <row r="33" spans="1:27" s="25" customFormat="1" ht="9.75" customHeight="1" x14ac:dyDescent="0.2">
      <c r="A33" s="28"/>
      <c r="B33" s="29">
        <f>'New Table Forecast'!B33</f>
        <v>2029</v>
      </c>
      <c r="C33" s="33">
        <v>71.990992571390763</v>
      </c>
      <c r="D33" s="33">
        <v>74.92523662960275</v>
      </c>
      <c r="E33" s="33">
        <v>85.522923723898302</v>
      </c>
      <c r="F33" s="33">
        <v>75.036263388571967</v>
      </c>
      <c r="G33" s="33">
        <v>74.393384296492883</v>
      </c>
      <c r="H33" s="33">
        <v>68.31890247904542</v>
      </c>
      <c r="I33" s="33">
        <v>83.265355568023907</v>
      </c>
      <c r="J33" s="33"/>
      <c r="K33" s="33">
        <v>11.888586655462925</v>
      </c>
      <c r="L33" s="33">
        <v>37.100293817993141</v>
      </c>
      <c r="M33" s="33">
        <v>48.885075899383004</v>
      </c>
      <c r="N33" s="33">
        <v>89.925938184785394</v>
      </c>
      <c r="O33" s="33"/>
      <c r="P33" s="33">
        <v>3.8806139166878193</v>
      </c>
      <c r="Q33" s="33">
        <v>3.6223819134927009</v>
      </c>
      <c r="R33" s="33">
        <v>3.4223819134927007</v>
      </c>
      <c r="S33" s="33">
        <v>3.4223819134927007</v>
      </c>
      <c r="T33" s="33">
        <v>3.970742633222224</v>
      </c>
      <c r="U33" s="33">
        <v>3.8723819134927004</v>
      </c>
      <c r="V33" s="33">
        <v>3.3180147752968736</v>
      </c>
      <c r="W33" s="33">
        <v>3.5722179894688417</v>
      </c>
      <c r="X33" s="33"/>
      <c r="Y33" s="36">
        <v>2</v>
      </c>
      <c r="Z33" s="37">
        <v>0.79333333333333333</v>
      </c>
      <c r="AA33" s="32"/>
    </row>
    <row r="34" spans="1:27" s="25" customFormat="1" ht="9.75" customHeight="1" x14ac:dyDescent="0.2">
      <c r="A34" s="28"/>
      <c r="B34" s="29">
        <f>'New Table Forecast'!B34</f>
        <v>2030</v>
      </c>
      <c r="C34" s="33">
        <v>71.990879879900163</v>
      </c>
      <c r="D34" s="33">
        <v>74.924560480659082</v>
      </c>
      <c r="E34" s="33">
        <v>85.52359987284197</v>
      </c>
      <c r="F34" s="33">
        <v>75.035136473665844</v>
      </c>
      <c r="G34" s="33">
        <v>74.394511211399006</v>
      </c>
      <c r="H34" s="33">
        <v>68.323973596122912</v>
      </c>
      <c r="I34" s="33">
        <v>83.265862679731683</v>
      </c>
      <c r="J34" s="33"/>
      <c r="K34" s="33">
        <v>11.896362368315099</v>
      </c>
      <c r="L34" s="33">
        <v>37.100293817993148</v>
      </c>
      <c r="M34" s="33">
        <v>48.883216489787905</v>
      </c>
      <c r="N34" s="33">
        <v>89.924191466680924</v>
      </c>
      <c r="O34" s="33"/>
      <c r="P34" s="33">
        <v>3.881459102867403</v>
      </c>
      <c r="Q34" s="33">
        <v>3.6232270996722846</v>
      </c>
      <c r="R34" s="33">
        <v>3.4232270996722844</v>
      </c>
      <c r="S34" s="33">
        <v>3.4232270996722844</v>
      </c>
      <c r="T34" s="33">
        <v>3.97130609067528</v>
      </c>
      <c r="U34" s="33">
        <v>3.8732270996722842</v>
      </c>
      <c r="V34" s="33">
        <v>3.3219026317229599</v>
      </c>
      <c r="W34" s="33">
        <v>3.573063175648425</v>
      </c>
      <c r="X34" s="33"/>
      <c r="Y34" s="36">
        <v>2</v>
      </c>
      <c r="Z34" s="37">
        <v>0.79333333333333333</v>
      </c>
      <c r="AA34" s="32"/>
    </row>
    <row r="35" spans="1:27" s="25" customFormat="1" ht="9.75" customHeight="1" x14ac:dyDescent="0.2">
      <c r="A35" s="28"/>
      <c r="B35" s="29">
        <f>'New Table Forecast'!B35</f>
        <v>2031</v>
      </c>
      <c r="C35" s="33">
        <v>71.989830302291523</v>
      </c>
      <c r="D35" s="33">
        <v>74.925223371780319</v>
      </c>
      <c r="E35" s="33">
        <v>85.521611199478258</v>
      </c>
      <c r="F35" s="33">
        <v>75.032705872887959</v>
      </c>
      <c r="G35" s="33">
        <v>74.394290247691941</v>
      </c>
      <c r="H35" s="33">
        <v>68.328282388410997</v>
      </c>
      <c r="I35" s="33">
        <v>83.263984488221482</v>
      </c>
      <c r="J35" s="33"/>
      <c r="K35" s="33">
        <v>11.90227314747951</v>
      </c>
      <c r="L35" s="33">
        <v>37.098139421849105</v>
      </c>
      <c r="M35" s="33">
        <v>48.88316124886115</v>
      </c>
      <c r="N35" s="33">
        <v>89.924633394095082</v>
      </c>
      <c r="O35" s="33"/>
      <c r="P35" s="33">
        <v>3.8817905484280248</v>
      </c>
      <c r="Q35" s="33">
        <v>3.6235585452329055</v>
      </c>
      <c r="R35" s="33">
        <v>3.4235585452329054</v>
      </c>
      <c r="S35" s="33">
        <v>3.4235585452329054</v>
      </c>
      <c r="T35" s="33">
        <v>3.9713613316020506</v>
      </c>
      <c r="U35" s="33">
        <v>3.8735585452329055</v>
      </c>
      <c r="V35" s="33">
        <v>3.3252170873291718</v>
      </c>
      <c r="W35" s="33">
        <v>3.5733946212090464</v>
      </c>
      <c r="X35" s="33"/>
      <c r="Y35" s="36">
        <v>2</v>
      </c>
      <c r="Z35" s="37">
        <v>0.79333333333333333</v>
      </c>
      <c r="AA35" s="32"/>
    </row>
    <row r="36" spans="1:27" s="25" customFormat="1" ht="9.75" customHeight="1" x14ac:dyDescent="0.2">
      <c r="A36" s="28"/>
      <c r="B36" s="29">
        <f>'New Table Forecast'!B36</f>
        <v>2032</v>
      </c>
      <c r="C36" s="33">
        <v>71.989830302291523</v>
      </c>
      <c r="D36" s="33">
        <v>74.925223371780319</v>
      </c>
      <c r="E36" s="33">
        <v>85.521611199478258</v>
      </c>
      <c r="F36" s="33">
        <v>75.032705872887959</v>
      </c>
      <c r="G36" s="33">
        <v>74.394290247691941</v>
      </c>
      <c r="H36" s="33">
        <v>68.328282388410997</v>
      </c>
      <c r="I36" s="33">
        <v>83.263984488221496</v>
      </c>
      <c r="J36" s="33"/>
      <c r="K36" s="33">
        <v>11.902273147479512</v>
      </c>
      <c r="L36" s="33">
        <v>37.098139421849105</v>
      </c>
      <c r="M36" s="33">
        <v>48.88316124886115</v>
      </c>
      <c r="N36" s="33">
        <v>89.924633394095082</v>
      </c>
      <c r="O36" s="33"/>
      <c r="P36" s="33">
        <v>3.8817905484280253</v>
      </c>
      <c r="Q36" s="33">
        <v>3.6235585452329051</v>
      </c>
      <c r="R36" s="33">
        <v>3.4235585452329054</v>
      </c>
      <c r="S36" s="33">
        <v>3.4235585452329054</v>
      </c>
      <c r="T36" s="33">
        <v>3.9713613316020506</v>
      </c>
      <c r="U36" s="33">
        <v>3.8735585452329051</v>
      </c>
      <c r="V36" s="33">
        <v>3.3252170873291722</v>
      </c>
      <c r="W36" s="33">
        <v>3.5733946212090468</v>
      </c>
      <c r="X36" s="33"/>
      <c r="Y36" s="36">
        <v>2</v>
      </c>
      <c r="Z36" s="37">
        <v>0.79333333333333333</v>
      </c>
      <c r="AA36" s="32"/>
    </row>
    <row r="37" spans="1:27" s="25" customFormat="1" ht="9.75" customHeight="1" x14ac:dyDescent="0.2">
      <c r="A37" s="28"/>
      <c r="B37" s="29">
        <f>'New Table Forecast'!B37</f>
        <v>2033</v>
      </c>
      <c r="C37" s="33">
        <v>71.989830302291523</v>
      </c>
      <c r="D37" s="33">
        <v>74.925223371780334</v>
      </c>
      <c r="E37" s="33">
        <v>85.521611199478258</v>
      </c>
      <c r="F37" s="33">
        <v>75.032705872887973</v>
      </c>
      <c r="G37" s="33">
        <v>74.394290247691941</v>
      </c>
      <c r="H37" s="33">
        <v>68.328282388410997</v>
      </c>
      <c r="I37" s="33">
        <v>83.263984488221496</v>
      </c>
      <c r="J37" s="33"/>
      <c r="K37" s="33">
        <v>11.902273147479512</v>
      </c>
      <c r="L37" s="33">
        <v>37.098139421849112</v>
      </c>
      <c r="M37" s="33">
        <v>48.88316124886115</v>
      </c>
      <c r="N37" s="33">
        <v>89.924633394095082</v>
      </c>
      <c r="O37" s="33"/>
      <c r="P37" s="33">
        <v>3.8817905484280257</v>
      </c>
      <c r="Q37" s="33">
        <v>3.6235585452329051</v>
      </c>
      <c r="R37" s="33">
        <v>3.4235585452329054</v>
      </c>
      <c r="S37" s="33">
        <v>3.4235585452329054</v>
      </c>
      <c r="T37" s="33">
        <v>3.9713613316020511</v>
      </c>
      <c r="U37" s="33">
        <v>3.8735585452329055</v>
      </c>
      <c r="V37" s="33">
        <v>3.3252170873291722</v>
      </c>
      <c r="W37" s="33">
        <v>3.5733946212090473</v>
      </c>
      <c r="X37" s="33"/>
      <c r="Y37" s="36">
        <v>2</v>
      </c>
      <c r="Z37" s="37">
        <v>0.79333333333333333</v>
      </c>
      <c r="AA37" s="32"/>
    </row>
    <row r="38" spans="1:27" s="25" customFormat="1" ht="9.75" customHeight="1" x14ac:dyDescent="0.2">
      <c r="A38" s="28"/>
      <c r="B38" s="29">
        <f>'New Table Forecast'!B38</f>
        <v>2034</v>
      </c>
      <c r="C38" s="33">
        <v>71.989830302291523</v>
      </c>
      <c r="D38" s="33">
        <v>74.925223371780334</v>
      </c>
      <c r="E38" s="33">
        <v>85.521611199478258</v>
      </c>
      <c r="F38" s="33">
        <v>75.032705872887959</v>
      </c>
      <c r="G38" s="33">
        <v>74.394290247691941</v>
      </c>
      <c r="H38" s="33">
        <v>68.328282388411012</v>
      </c>
      <c r="I38" s="33">
        <v>83.263984488221482</v>
      </c>
      <c r="J38" s="33"/>
      <c r="K38" s="33">
        <v>11.90227314747951</v>
      </c>
      <c r="L38" s="33">
        <v>37.098139421849105</v>
      </c>
      <c r="M38" s="33">
        <v>48.88316124886115</v>
      </c>
      <c r="N38" s="33">
        <v>89.924633394095068</v>
      </c>
      <c r="O38" s="33"/>
      <c r="P38" s="33">
        <v>3.8817905484280253</v>
      </c>
      <c r="Q38" s="33">
        <v>3.6235585452329047</v>
      </c>
      <c r="R38" s="33">
        <v>3.4235585452329054</v>
      </c>
      <c r="S38" s="33">
        <v>3.4235585452329054</v>
      </c>
      <c r="T38" s="33">
        <v>3.9713613316020511</v>
      </c>
      <c r="U38" s="33">
        <v>3.8735585452329051</v>
      </c>
      <c r="V38" s="33">
        <v>3.3252170873291718</v>
      </c>
      <c r="W38" s="33">
        <v>3.5733946212090473</v>
      </c>
      <c r="X38" s="33"/>
      <c r="Y38" s="36">
        <v>2</v>
      </c>
      <c r="Z38" s="37">
        <v>0.79333333333333333</v>
      </c>
      <c r="AA38" s="32"/>
    </row>
    <row r="39" spans="1:27" s="25" customFormat="1" ht="9.75" customHeight="1" x14ac:dyDescent="0.2">
      <c r="A39" s="28"/>
      <c r="B39" s="29">
        <f>'New Table Forecast'!B39</f>
        <v>2035</v>
      </c>
      <c r="C39" s="33">
        <v>71.989830302291523</v>
      </c>
      <c r="D39" s="33">
        <v>74.925223371780334</v>
      </c>
      <c r="E39" s="33">
        <v>85.521611199478258</v>
      </c>
      <c r="F39" s="33">
        <v>75.032705872887959</v>
      </c>
      <c r="G39" s="33">
        <v>74.394290247691956</v>
      </c>
      <c r="H39" s="33">
        <v>68.328282388411012</v>
      </c>
      <c r="I39" s="33">
        <v>83.263984488221482</v>
      </c>
      <c r="J39" s="33"/>
      <c r="K39" s="33">
        <v>11.902273147479512</v>
      </c>
      <c r="L39" s="33">
        <v>37.098139421849105</v>
      </c>
      <c r="M39" s="33">
        <v>48.883161248861143</v>
      </c>
      <c r="N39" s="33">
        <v>89.924633394095068</v>
      </c>
      <c r="O39" s="33"/>
      <c r="P39" s="33">
        <v>3.8817905484280257</v>
      </c>
      <c r="Q39" s="33">
        <v>3.6235585452329047</v>
      </c>
      <c r="R39" s="33">
        <v>3.4235585452329049</v>
      </c>
      <c r="S39" s="33">
        <v>3.4235585452329049</v>
      </c>
      <c r="T39" s="33">
        <v>3.9713613316020515</v>
      </c>
      <c r="U39" s="33">
        <v>3.8735585452329051</v>
      </c>
      <c r="V39" s="33">
        <v>3.3252170873291718</v>
      </c>
      <c r="W39" s="33">
        <v>3.5733946212090477</v>
      </c>
      <c r="X39" s="33"/>
      <c r="Y39" s="36">
        <v>2</v>
      </c>
      <c r="Z39" s="37">
        <v>0.79333333333333333</v>
      </c>
      <c r="AA39" s="32"/>
    </row>
    <row r="40" spans="1:27" s="25" customFormat="1" ht="9.75" customHeight="1" x14ac:dyDescent="0.2">
      <c r="A40" s="28"/>
      <c r="B40" s="29">
        <f>'New Table Forecast'!B40</f>
        <v>2036</v>
      </c>
      <c r="C40" s="33">
        <v>71.989830302291523</v>
      </c>
      <c r="D40" s="33">
        <v>74.925223371780334</v>
      </c>
      <c r="E40" s="33">
        <v>85.521611199478258</v>
      </c>
      <c r="F40" s="33">
        <v>75.032705872887959</v>
      </c>
      <c r="G40" s="33">
        <v>74.394290247691956</v>
      </c>
      <c r="H40" s="33">
        <v>68.328282388411012</v>
      </c>
      <c r="I40" s="33">
        <v>83.263984488221482</v>
      </c>
      <c r="J40" s="33"/>
      <c r="K40" s="33">
        <v>11.90227314747951</v>
      </c>
      <c r="L40" s="33">
        <v>37.098139421849105</v>
      </c>
      <c r="M40" s="33">
        <v>48.883161248861143</v>
      </c>
      <c r="N40" s="33">
        <v>89.924633394095068</v>
      </c>
      <c r="O40" s="33"/>
      <c r="P40" s="33">
        <v>3.8817905484280253</v>
      </c>
      <c r="Q40" s="33">
        <v>3.6235585452329042</v>
      </c>
      <c r="R40" s="33">
        <v>3.4235585452329049</v>
      </c>
      <c r="S40" s="33">
        <v>3.4235585452329049</v>
      </c>
      <c r="T40" s="33">
        <v>3.9713613316020515</v>
      </c>
      <c r="U40" s="33">
        <v>3.8735585452329051</v>
      </c>
      <c r="V40" s="33">
        <v>3.3252170873291713</v>
      </c>
      <c r="W40" s="33">
        <v>3.5733946212090473</v>
      </c>
      <c r="X40" s="33"/>
      <c r="Y40" s="36">
        <v>2</v>
      </c>
      <c r="Z40" s="37">
        <v>0.79333333333333333</v>
      </c>
      <c r="AA40" s="32"/>
    </row>
    <row r="41" spans="1:27" s="25" customFormat="1" ht="15" customHeight="1" x14ac:dyDescent="0.2">
      <c r="A41" s="38"/>
      <c r="B41" s="1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6"/>
      <c r="Y41" s="65"/>
      <c r="Z41" s="66"/>
      <c r="AA41" s="43"/>
    </row>
    <row r="42" spans="1:27" s="50" customFormat="1" ht="9" customHeight="1" x14ac:dyDescent="0.2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5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5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7.8" x14ac:dyDescent="0.15">
      <c r="A45" s="51"/>
      <c r="B45" s="52" t="s">
        <v>57</v>
      </c>
      <c r="C45" s="67" t="s">
        <v>69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3"/>
    </row>
    <row r="46" spans="1:27" s="54" customFormat="1" ht="7.8" x14ac:dyDescent="0.15">
      <c r="A46" s="51"/>
      <c r="B46" s="52" t="s">
        <v>58</v>
      </c>
      <c r="C46" s="67" t="s">
        <v>70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53"/>
    </row>
    <row r="47" spans="1:27" s="54" customFormat="1" ht="7.8" x14ac:dyDescent="0.15">
      <c r="A47" s="51"/>
      <c r="B47" s="52" t="s">
        <v>59</v>
      </c>
      <c r="C47" s="67" t="s">
        <v>71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53"/>
    </row>
    <row r="48" spans="1:27" s="54" customFormat="1" ht="7.8" x14ac:dyDescent="0.15">
      <c r="A48" s="51"/>
      <c r="B48" s="52" t="s">
        <v>60</v>
      </c>
      <c r="C48" s="67" t="s">
        <v>72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/>
    </row>
    <row r="49" spans="1:27" s="54" customFormat="1" ht="7.8" x14ac:dyDescent="0.15">
      <c r="A49" s="51"/>
      <c r="B49" s="52" t="s">
        <v>61</v>
      </c>
      <c r="C49" s="67" t="s">
        <v>73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/>
    </row>
    <row r="50" spans="1:27" s="54" customFormat="1" ht="7.8" x14ac:dyDescent="0.15">
      <c r="A50" s="51"/>
      <c r="B50" s="52" t="s">
        <v>62</v>
      </c>
      <c r="C50" s="67" t="s">
        <v>74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/>
    </row>
    <row r="51" spans="1:27" s="54" customFormat="1" ht="7.8" x14ac:dyDescent="0.15">
      <c r="A51" s="51"/>
      <c r="B51" s="52" t="s">
        <v>63</v>
      </c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53"/>
    </row>
    <row r="52" spans="1:27" s="54" customFormat="1" ht="7.8" x14ac:dyDescent="0.15">
      <c r="A52" s="51"/>
      <c r="B52" s="52" t="s">
        <v>64</v>
      </c>
      <c r="C52" s="67" t="s">
        <v>76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3"/>
    </row>
    <row r="53" spans="1:27" s="50" customFormat="1" ht="9" customHeight="1" x14ac:dyDescent="0.25">
      <c r="A53" s="44"/>
      <c r="B53" s="52" t="s">
        <v>65</v>
      </c>
      <c r="C53" s="67" t="s">
        <v>77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8"/>
      <c r="AA54" s="49"/>
    </row>
    <row r="55" spans="1:27" s="54" customFormat="1" ht="12" customHeight="1" x14ac:dyDescent="0.15">
      <c r="A55" s="51"/>
      <c r="B55" s="5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53"/>
    </row>
    <row r="56" spans="1:27" s="54" customFormat="1" ht="8.25" customHeight="1" x14ac:dyDescent="0.15">
      <c r="A56" s="58"/>
      <c r="B56" s="59" t="str">
        <f>'New Table Forecast'!B56</f>
        <v>SG220701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3"/>
    <row r="59" spans="1:27" ht="3" customHeight="1" x14ac:dyDescent="0.3"/>
    <row r="60" spans="1:27" ht="3" customHeight="1" x14ac:dyDescent="0.3"/>
    <row r="61" spans="1:27" ht="3" customHeight="1" x14ac:dyDescent="0.3"/>
  </sheetData>
  <mergeCells count="17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scale="94"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 Baboci</dc:creator>
  <cp:lastModifiedBy>Deborah Kushner</cp:lastModifiedBy>
  <cp:lastPrinted>2022-07-07T23:01:10Z</cp:lastPrinted>
  <dcterms:created xsi:type="dcterms:W3CDTF">2022-04-06T22:04:04Z</dcterms:created>
  <dcterms:modified xsi:type="dcterms:W3CDTF">2022-07-07T23:01:22Z</dcterms:modified>
</cp:coreProperties>
</file>